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130525\Box\My Papers and Articles\Australia\Cox et al - Velkerri\"/>
    </mc:Choice>
  </mc:AlternateContent>
  <bookViews>
    <workbookView xWindow="375" yWindow="465" windowWidth="28035" windowHeight="17040"/>
  </bookViews>
  <sheets>
    <sheet name="Table S1" sheetId="1" r:id="rId1"/>
    <sheet name="Table S2" sheetId="2" r:id="rId2"/>
    <sheet name="Table S3" sheetId="4" r:id="rId3"/>
  </sheets>
  <definedNames>
    <definedName name="_xlnm._FilterDatabase" localSheetId="0" hidden="1">'Table S1'!$A$2:$BR$99</definedName>
  </definedNames>
  <calcPr calcId="162913"/>
  <fileRecoveryPr repairLoad="1"/>
</workbook>
</file>

<file path=xl/calcChain.xml><?xml version="1.0" encoding="utf-8"?>
<calcChain xmlns="http://schemas.openxmlformats.org/spreadsheetml/2006/main">
  <c r="BK21" i="1" l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K167" i="1"/>
  <c r="BK168" i="1"/>
  <c r="BK169" i="1"/>
  <c r="BK170" i="1"/>
  <c r="BK171" i="1"/>
  <c r="BK172" i="1"/>
  <c r="BK173" i="1"/>
  <c r="BK174" i="1"/>
  <c r="BK175" i="1"/>
  <c r="BK176" i="1"/>
  <c r="BK177" i="1"/>
  <c r="BK178" i="1"/>
  <c r="BK179" i="1"/>
  <c r="BK180" i="1"/>
  <c r="BK181" i="1"/>
  <c r="BK182" i="1"/>
  <c r="BK183" i="1"/>
  <c r="BK184" i="1"/>
  <c r="BK185" i="1"/>
  <c r="BK186" i="1"/>
  <c r="BK187" i="1"/>
  <c r="BK188" i="1"/>
  <c r="BK189" i="1"/>
  <c r="BK190" i="1"/>
  <c r="BK191" i="1"/>
  <c r="BK192" i="1"/>
  <c r="BK193" i="1"/>
  <c r="BK194" i="1"/>
  <c r="BK195" i="1"/>
  <c r="BK196" i="1"/>
  <c r="BK197" i="1"/>
  <c r="BK198" i="1"/>
  <c r="BK199" i="1"/>
  <c r="BK200" i="1"/>
  <c r="BK201" i="1"/>
  <c r="BK202" i="1"/>
  <c r="BK203" i="1"/>
  <c r="BK204" i="1"/>
  <c r="BK205" i="1"/>
  <c r="BK206" i="1"/>
  <c r="BK207" i="1"/>
  <c r="BK208" i="1"/>
  <c r="BK209" i="1"/>
  <c r="BK210" i="1"/>
  <c r="BK211" i="1"/>
  <c r="BK212" i="1"/>
  <c r="BK213" i="1"/>
  <c r="BK214" i="1"/>
  <c r="BK215" i="1"/>
  <c r="BK216" i="1"/>
  <c r="BK217" i="1"/>
  <c r="BK218" i="1"/>
  <c r="BK219" i="1"/>
  <c r="BK220" i="1"/>
  <c r="BK221" i="1"/>
  <c r="BK222" i="1"/>
  <c r="BK223" i="1"/>
  <c r="BK224" i="1"/>
  <c r="BK225" i="1"/>
  <c r="BK226" i="1"/>
  <c r="BK227" i="1"/>
  <c r="BK228" i="1"/>
  <c r="BK229" i="1"/>
  <c r="BK230" i="1"/>
  <c r="BK231" i="1"/>
  <c r="BK232" i="1"/>
  <c r="BK233" i="1"/>
  <c r="BK234" i="1"/>
  <c r="BK235" i="1"/>
  <c r="BK236" i="1"/>
  <c r="BK237" i="1"/>
  <c r="BK238" i="1"/>
  <c r="BK239" i="1"/>
  <c r="BK240" i="1"/>
  <c r="BK241" i="1"/>
  <c r="BK242" i="1"/>
  <c r="BK243" i="1"/>
  <c r="BK244" i="1"/>
  <c r="BK245" i="1"/>
  <c r="BK246" i="1"/>
  <c r="BK247" i="1"/>
  <c r="BK248" i="1"/>
  <c r="BK249" i="1"/>
  <c r="BK250" i="1"/>
  <c r="BK251" i="1"/>
  <c r="BK252" i="1"/>
  <c r="BK253" i="1"/>
  <c r="BK254" i="1"/>
  <c r="BK255" i="1"/>
  <c r="BK256" i="1"/>
  <c r="BK257" i="1"/>
  <c r="BK258" i="1"/>
  <c r="BK259" i="1"/>
  <c r="BK260" i="1"/>
  <c r="BK261" i="1"/>
  <c r="BK262" i="1"/>
  <c r="BK263" i="1"/>
  <c r="BK264" i="1"/>
  <c r="BK265" i="1"/>
  <c r="BK266" i="1"/>
  <c r="BK267" i="1"/>
  <c r="BK268" i="1"/>
  <c r="BK269" i="1"/>
  <c r="BK270" i="1"/>
  <c r="BK271" i="1"/>
  <c r="BK272" i="1"/>
  <c r="BK273" i="1"/>
  <c r="BK274" i="1"/>
  <c r="BK275" i="1"/>
  <c r="BK276" i="1"/>
  <c r="BK277" i="1"/>
  <c r="BK278" i="1"/>
  <c r="BK279" i="1"/>
  <c r="BK280" i="1"/>
  <c r="BK281" i="1"/>
  <c r="BK282" i="1"/>
  <c r="BK283" i="1"/>
  <c r="BK284" i="1"/>
  <c r="BK285" i="1"/>
  <c r="BK286" i="1"/>
  <c r="BK287" i="1"/>
  <c r="BK288" i="1"/>
  <c r="BK289" i="1"/>
  <c r="BK290" i="1"/>
  <c r="BK291" i="1"/>
  <c r="BK292" i="1"/>
  <c r="BK293" i="1"/>
  <c r="BK294" i="1"/>
  <c r="BK295" i="1"/>
  <c r="BK296" i="1"/>
  <c r="BK297" i="1"/>
  <c r="BK298" i="1"/>
  <c r="BK299" i="1"/>
  <c r="BK300" i="1"/>
  <c r="BK301" i="1"/>
  <c r="BK302" i="1"/>
  <c r="BK303" i="1"/>
  <c r="BK304" i="1"/>
  <c r="BK305" i="1"/>
  <c r="BK306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" i="1" l="1"/>
  <c r="BJ4" i="1"/>
  <c r="BK4" i="1"/>
  <c r="BL4" i="1"/>
  <c r="BM4" i="1"/>
  <c r="BJ5" i="1"/>
  <c r="BK5" i="1"/>
  <c r="BL5" i="1"/>
  <c r="BM5" i="1"/>
  <c r="BJ6" i="1"/>
  <c r="BK6" i="1"/>
  <c r="BL6" i="1"/>
  <c r="BM6" i="1"/>
  <c r="BJ7" i="1"/>
  <c r="BK7" i="1"/>
  <c r="BL7" i="1"/>
  <c r="BM7" i="1"/>
  <c r="BJ8" i="1"/>
  <c r="BK8" i="1"/>
  <c r="BL8" i="1"/>
  <c r="BM8" i="1"/>
  <c r="BJ9" i="1"/>
  <c r="BK9" i="1"/>
  <c r="BL9" i="1"/>
  <c r="BM9" i="1"/>
  <c r="BJ10" i="1"/>
  <c r="BK10" i="1"/>
  <c r="BL10" i="1"/>
  <c r="BM10" i="1"/>
  <c r="BJ11" i="1"/>
  <c r="BK11" i="1"/>
  <c r="BL11" i="1"/>
  <c r="BM11" i="1"/>
  <c r="BJ12" i="1"/>
  <c r="BK12" i="1"/>
  <c r="BL12" i="1"/>
  <c r="BM12" i="1"/>
  <c r="BJ13" i="1"/>
  <c r="BK13" i="1"/>
  <c r="BL13" i="1"/>
  <c r="BM13" i="1"/>
  <c r="BJ14" i="1"/>
  <c r="BK14" i="1"/>
  <c r="BL14" i="1"/>
  <c r="BM14" i="1"/>
  <c r="BJ15" i="1"/>
  <c r="BK15" i="1"/>
  <c r="BL15" i="1"/>
  <c r="BM15" i="1"/>
  <c r="BJ16" i="1"/>
  <c r="BK16" i="1"/>
  <c r="BL16" i="1"/>
  <c r="BM16" i="1"/>
  <c r="BJ17" i="1"/>
  <c r="BK17" i="1"/>
  <c r="BL17" i="1"/>
  <c r="BM17" i="1"/>
  <c r="BJ18" i="1"/>
  <c r="BK18" i="1"/>
  <c r="BL18" i="1"/>
  <c r="BM18" i="1"/>
  <c r="BJ19" i="1"/>
  <c r="BK19" i="1"/>
  <c r="BL19" i="1"/>
  <c r="BM19" i="1"/>
  <c r="BJ20" i="1"/>
  <c r="BK20" i="1"/>
  <c r="BL20" i="1"/>
  <c r="BM20" i="1"/>
  <c r="BJ306" i="1"/>
  <c r="BL306" i="1"/>
  <c r="BM306" i="1"/>
  <c r="BJ307" i="1"/>
  <c r="BK307" i="1"/>
  <c r="BL307" i="1"/>
  <c r="BM307" i="1"/>
  <c r="BJ308" i="1"/>
  <c r="BK308" i="1"/>
  <c r="BL308" i="1"/>
  <c r="BM308" i="1"/>
  <c r="BJ309" i="1"/>
  <c r="BK309" i="1"/>
  <c r="BL309" i="1"/>
  <c r="BM309" i="1"/>
  <c r="BJ310" i="1"/>
  <c r="BK310" i="1"/>
  <c r="BL310" i="1"/>
  <c r="BM310" i="1"/>
  <c r="BJ311" i="1"/>
  <c r="BK311" i="1"/>
  <c r="BL311" i="1"/>
  <c r="BM311" i="1"/>
  <c r="BJ312" i="1"/>
  <c r="BK312" i="1"/>
  <c r="BL312" i="1"/>
  <c r="BM312" i="1"/>
  <c r="BJ313" i="1"/>
  <c r="BK313" i="1"/>
  <c r="BL313" i="1"/>
  <c r="BM313" i="1"/>
  <c r="BJ314" i="1"/>
  <c r="BK314" i="1"/>
  <c r="BL314" i="1"/>
  <c r="BM314" i="1"/>
  <c r="BJ315" i="1"/>
  <c r="BK315" i="1"/>
  <c r="BL315" i="1"/>
  <c r="BM315" i="1"/>
  <c r="BJ316" i="1"/>
  <c r="BK316" i="1"/>
  <c r="BL316" i="1"/>
  <c r="BM316" i="1"/>
  <c r="BJ317" i="1"/>
  <c r="BK317" i="1"/>
  <c r="BL317" i="1"/>
  <c r="BM317" i="1"/>
  <c r="BJ318" i="1"/>
  <c r="BK318" i="1"/>
  <c r="BL318" i="1"/>
  <c r="BM318" i="1"/>
  <c r="BJ319" i="1"/>
  <c r="BK319" i="1"/>
  <c r="BL319" i="1"/>
  <c r="BM319" i="1"/>
  <c r="BJ320" i="1"/>
  <c r="BK320" i="1"/>
  <c r="BL320" i="1"/>
  <c r="BM320" i="1"/>
  <c r="BJ321" i="1"/>
  <c r="BK321" i="1"/>
  <c r="BL321" i="1"/>
  <c r="BM321" i="1"/>
  <c r="BJ322" i="1"/>
  <c r="BK322" i="1"/>
  <c r="BL322" i="1"/>
  <c r="BM322" i="1"/>
  <c r="BJ323" i="1"/>
  <c r="BK323" i="1"/>
  <c r="BL323" i="1"/>
  <c r="BM323" i="1"/>
  <c r="BJ324" i="1"/>
  <c r="BK324" i="1"/>
  <c r="BL324" i="1"/>
  <c r="BM324" i="1"/>
  <c r="BJ325" i="1"/>
  <c r="BK325" i="1"/>
  <c r="BL325" i="1"/>
  <c r="BM325" i="1"/>
  <c r="BJ326" i="1"/>
  <c r="BK326" i="1"/>
  <c r="BL326" i="1"/>
  <c r="BM326" i="1"/>
  <c r="BJ327" i="1"/>
  <c r="BK327" i="1"/>
  <c r="BL327" i="1"/>
  <c r="BM327" i="1"/>
  <c r="BJ328" i="1"/>
  <c r="BK328" i="1"/>
  <c r="BL328" i="1"/>
  <c r="BM328" i="1"/>
  <c r="BJ329" i="1"/>
  <c r="BK329" i="1"/>
  <c r="BL329" i="1"/>
  <c r="BM329" i="1"/>
  <c r="BJ330" i="1"/>
  <c r="BK330" i="1"/>
  <c r="BL330" i="1"/>
  <c r="BM330" i="1"/>
  <c r="BJ331" i="1"/>
  <c r="BK331" i="1"/>
  <c r="BL331" i="1"/>
  <c r="BM331" i="1"/>
  <c r="BJ332" i="1"/>
  <c r="BK332" i="1"/>
  <c r="BL332" i="1"/>
  <c r="BM332" i="1"/>
  <c r="BJ333" i="1"/>
  <c r="BK333" i="1"/>
  <c r="BL333" i="1"/>
  <c r="BM333" i="1"/>
  <c r="BJ334" i="1"/>
  <c r="BK334" i="1"/>
  <c r="BL334" i="1"/>
  <c r="BM334" i="1"/>
  <c r="BJ335" i="1"/>
  <c r="BK335" i="1"/>
  <c r="BL335" i="1"/>
  <c r="BM335" i="1"/>
  <c r="BJ336" i="1"/>
  <c r="BK336" i="1"/>
  <c r="BL336" i="1"/>
  <c r="BM336" i="1"/>
  <c r="BJ337" i="1"/>
  <c r="BK337" i="1"/>
  <c r="BL337" i="1"/>
  <c r="BM337" i="1"/>
  <c r="BJ338" i="1"/>
  <c r="BK338" i="1"/>
  <c r="BL338" i="1"/>
  <c r="BM338" i="1"/>
  <c r="BJ339" i="1"/>
  <c r="BK339" i="1"/>
  <c r="BL339" i="1"/>
  <c r="BM339" i="1"/>
  <c r="BJ340" i="1"/>
  <c r="BK340" i="1"/>
  <c r="BL340" i="1"/>
  <c r="BM340" i="1"/>
  <c r="BJ341" i="1"/>
  <c r="BK341" i="1"/>
  <c r="BL341" i="1"/>
  <c r="BM341" i="1"/>
  <c r="BJ342" i="1"/>
  <c r="BK342" i="1"/>
  <c r="BL342" i="1"/>
  <c r="BM342" i="1"/>
  <c r="BJ343" i="1"/>
  <c r="BK343" i="1"/>
  <c r="BL343" i="1"/>
  <c r="BM343" i="1"/>
  <c r="BJ344" i="1"/>
  <c r="BK344" i="1"/>
  <c r="BL344" i="1"/>
  <c r="BM344" i="1"/>
  <c r="BJ345" i="1"/>
  <c r="BK345" i="1"/>
  <c r="BL345" i="1"/>
  <c r="BM345" i="1"/>
  <c r="BJ346" i="1"/>
  <c r="BK346" i="1"/>
  <c r="BL346" i="1"/>
  <c r="BM346" i="1"/>
  <c r="BJ347" i="1"/>
  <c r="BK347" i="1"/>
  <c r="BL347" i="1"/>
  <c r="BM347" i="1"/>
  <c r="BJ348" i="1"/>
  <c r="BK348" i="1"/>
  <c r="BL348" i="1"/>
  <c r="BM348" i="1"/>
  <c r="BJ349" i="1"/>
  <c r="BK349" i="1"/>
  <c r="BL349" i="1"/>
  <c r="BM349" i="1"/>
  <c r="BJ350" i="1"/>
  <c r="BK350" i="1"/>
  <c r="BL350" i="1"/>
  <c r="BM350" i="1"/>
  <c r="BJ351" i="1"/>
  <c r="BK351" i="1"/>
  <c r="BL351" i="1"/>
  <c r="BM351" i="1"/>
  <c r="BJ352" i="1"/>
  <c r="BK352" i="1"/>
  <c r="BL352" i="1"/>
  <c r="BM352" i="1"/>
  <c r="BJ353" i="1"/>
  <c r="BK353" i="1"/>
  <c r="BL353" i="1"/>
  <c r="BM353" i="1"/>
  <c r="BJ354" i="1"/>
  <c r="BK354" i="1"/>
  <c r="BL354" i="1"/>
  <c r="BM354" i="1"/>
  <c r="BJ355" i="1"/>
  <c r="BK355" i="1"/>
  <c r="BL355" i="1"/>
  <c r="BM355" i="1"/>
  <c r="BJ356" i="1"/>
  <c r="BK356" i="1"/>
  <c r="BL356" i="1"/>
  <c r="BM356" i="1"/>
  <c r="BJ357" i="1"/>
  <c r="BK357" i="1"/>
  <c r="BL357" i="1"/>
  <c r="BM357" i="1"/>
  <c r="BJ358" i="1"/>
  <c r="BK358" i="1"/>
  <c r="BL358" i="1"/>
  <c r="BM358" i="1"/>
  <c r="BJ359" i="1"/>
  <c r="BK359" i="1"/>
  <c r="BL359" i="1"/>
  <c r="BM359" i="1"/>
  <c r="BJ360" i="1"/>
  <c r="BK360" i="1"/>
  <c r="BL360" i="1"/>
  <c r="BM360" i="1"/>
  <c r="BJ361" i="1"/>
  <c r="BK361" i="1"/>
  <c r="BL361" i="1"/>
  <c r="BM361" i="1"/>
  <c r="BJ362" i="1"/>
  <c r="BK362" i="1"/>
  <c r="BL362" i="1"/>
  <c r="BM362" i="1"/>
  <c r="BJ363" i="1"/>
  <c r="BK363" i="1"/>
  <c r="BL363" i="1"/>
  <c r="BM363" i="1"/>
  <c r="BJ364" i="1"/>
  <c r="BK364" i="1"/>
  <c r="BL364" i="1"/>
  <c r="BM364" i="1"/>
  <c r="BJ365" i="1"/>
  <c r="BK365" i="1"/>
  <c r="BL365" i="1"/>
  <c r="BM365" i="1"/>
  <c r="BJ366" i="1"/>
  <c r="BK366" i="1"/>
  <c r="BL366" i="1"/>
  <c r="BM366" i="1"/>
  <c r="BJ367" i="1"/>
  <c r="BK367" i="1"/>
  <c r="BL367" i="1"/>
  <c r="BM367" i="1"/>
  <c r="BJ368" i="1"/>
  <c r="BK368" i="1"/>
  <c r="BL368" i="1"/>
  <c r="BM368" i="1"/>
  <c r="BJ369" i="1"/>
  <c r="BK369" i="1"/>
  <c r="BL369" i="1"/>
  <c r="BM369" i="1"/>
  <c r="BJ370" i="1"/>
  <c r="BK370" i="1"/>
  <c r="BL370" i="1"/>
  <c r="BM370" i="1"/>
  <c r="BJ371" i="1"/>
  <c r="BK371" i="1"/>
  <c r="BL371" i="1"/>
  <c r="BM371" i="1"/>
  <c r="BJ372" i="1"/>
  <c r="BK372" i="1"/>
  <c r="BL372" i="1"/>
  <c r="BM372" i="1"/>
  <c r="BJ373" i="1"/>
  <c r="BK373" i="1"/>
  <c r="BL373" i="1"/>
  <c r="BM373" i="1"/>
  <c r="BJ374" i="1"/>
  <c r="BK374" i="1"/>
  <c r="BL374" i="1"/>
  <c r="BM374" i="1"/>
  <c r="BJ375" i="1"/>
  <c r="BK375" i="1"/>
  <c r="BL375" i="1"/>
  <c r="BM375" i="1"/>
  <c r="BJ376" i="1"/>
  <c r="BK376" i="1"/>
  <c r="BL376" i="1"/>
  <c r="BM376" i="1"/>
  <c r="BJ377" i="1"/>
  <c r="BK377" i="1"/>
  <c r="BL377" i="1"/>
  <c r="BM377" i="1"/>
  <c r="BJ378" i="1"/>
  <c r="BK378" i="1"/>
  <c r="BL378" i="1"/>
  <c r="BM378" i="1"/>
  <c r="BJ379" i="1"/>
  <c r="BK379" i="1"/>
  <c r="BL379" i="1"/>
  <c r="BM379" i="1"/>
  <c r="BJ380" i="1"/>
  <c r="BK380" i="1"/>
  <c r="BL380" i="1"/>
  <c r="BM380" i="1"/>
  <c r="BJ381" i="1"/>
  <c r="BK381" i="1"/>
  <c r="BL381" i="1"/>
  <c r="BM381" i="1"/>
  <c r="BJ382" i="1"/>
  <c r="BK382" i="1"/>
  <c r="BL382" i="1"/>
  <c r="BM382" i="1"/>
  <c r="BJ383" i="1"/>
  <c r="BK383" i="1"/>
  <c r="BL383" i="1"/>
  <c r="BM383" i="1"/>
  <c r="BJ384" i="1"/>
  <c r="BK384" i="1"/>
  <c r="BL384" i="1"/>
  <c r="BM384" i="1"/>
  <c r="BM3" i="1"/>
  <c r="BL3" i="1"/>
  <c r="BK3" i="1"/>
  <c r="AR4" i="2"/>
  <c r="AS4" i="2"/>
  <c r="AT4" i="2"/>
  <c r="AU4" i="2"/>
  <c r="AR5" i="2"/>
  <c r="AS5" i="2"/>
  <c r="AT5" i="2"/>
  <c r="AU5" i="2"/>
  <c r="AR6" i="2"/>
  <c r="AS6" i="2"/>
  <c r="AT6" i="2"/>
  <c r="AU6" i="2"/>
  <c r="AR7" i="2"/>
  <c r="AS7" i="2"/>
  <c r="AT7" i="2"/>
  <c r="AU7" i="2"/>
  <c r="AR8" i="2"/>
  <c r="AS8" i="2"/>
  <c r="AT8" i="2"/>
  <c r="AU8" i="2"/>
  <c r="AR9" i="2"/>
  <c r="AS9" i="2"/>
  <c r="AT9" i="2"/>
  <c r="AU9" i="2"/>
  <c r="AR10" i="2"/>
  <c r="AS10" i="2"/>
  <c r="AT10" i="2"/>
  <c r="AU10" i="2"/>
  <c r="AR11" i="2"/>
  <c r="AS11" i="2"/>
  <c r="AT11" i="2"/>
  <c r="AU11" i="2"/>
  <c r="AR12" i="2"/>
  <c r="AS12" i="2"/>
  <c r="AT12" i="2"/>
  <c r="AU12" i="2"/>
  <c r="AR13" i="2"/>
  <c r="AS13" i="2"/>
  <c r="AT13" i="2"/>
  <c r="AU13" i="2"/>
  <c r="AR14" i="2"/>
  <c r="AS14" i="2"/>
  <c r="AT14" i="2"/>
  <c r="AU14" i="2"/>
  <c r="AR15" i="2"/>
  <c r="AS15" i="2"/>
  <c r="AT15" i="2"/>
  <c r="AU15" i="2"/>
  <c r="AR16" i="2"/>
  <c r="AS16" i="2"/>
  <c r="AT16" i="2"/>
  <c r="AU16" i="2"/>
  <c r="AR17" i="2"/>
  <c r="AS17" i="2"/>
  <c r="AT17" i="2"/>
  <c r="AU17" i="2"/>
  <c r="AR18" i="2"/>
  <c r="AS18" i="2"/>
  <c r="AT18" i="2"/>
  <c r="AU18" i="2"/>
  <c r="AR19" i="2"/>
  <c r="AS19" i="2"/>
  <c r="AT19" i="2"/>
  <c r="AU19" i="2"/>
  <c r="AR20" i="2"/>
  <c r="AS20" i="2"/>
  <c r="AT20" i="2"/>
  <c r="AU20" i="2"/>
  <c r="AR21" i="2"/>
  <c r="AS21" i="2"/>
  <c r="AT21" i="2"/>
  <c r="AU21" i="2"/>
  <c r="AR22" i="2"/>
  <c r="AS22" i="2"/>
  <c r="AT22" i="2"/>
  <c r="AU22" i="2"/>
  <c r="AR23" i="2"/>
  <c r="AS23" i="2"/>
  <c r="AT23" i="2"/>
  <c r="AU23" i="2"/>
  <c r="AR24" i="2"/>
  <c r="AS24" i="2"/>
  <c r="AT24" i="2"/>
  <c r="AU24" i="2"/>
  <c r="AR25" i="2"/>
  <c r="AS25" i="2"/>
  <c r="AT25" i="2"/>
  <c r="AU25" i="2"/>
  <c r="AR26" i="2"/>
  <c r="AS26" i="2"/>
  <c r="AT26" i="2"/>
  <c r="AU26" i="2"/>
  <c r="AR27" i="2"/>
  <c r="AS27" i="2"/>
  <c r="AT27" i="2"/>
  <c r="AU27" i="2"/>
  <c r="AR28" i="2"/>
  <c r="AS28" i="2"/>
  <c r="AT28" i="2"/>
  <c r="AU28" i="2"/>
  <c r="AR29" i="2"/>
  <c r="AS29" i="2"/>
  <c r="AT29" i="2"/>
  <c r="AU29" i="2"/>
  <c r="AR30" i="2"/>
  <c r="AS30" i="2"/>
  <c r="AT30" i="2"/>
  <c r="AU30" i="2"/>
  <c r="AR31" i="2"/>
  <c r="AS31" i="2"/>
  <c r="AT31" i="2"/>
  <c r="AU31" i="2"/>
  <c r="AR32" i="2"/>
  <c r="AS32" i="2"/>
  <c r="AT32" i="2"/>
  <c r="AU32" i="2"/>
  <c r="AR33" i="2"/>
  <c r="AS33" i="2"/>
  <c r="AT33" i="2"/>
  <c r="AU33" i="2"/>
  <c r="AR34" i="2"/>
  <c r="AS34" i="2"/>
  <c r="AT34" i="2"/>
  <c r="AU34" i="2"/>
  <c r="AR35" i="2"/>
  <c r="AS35" i="2"/>
  <c r="AT35" i="2"/>
  <c r="AU35" i="2"/>
  <c r="AR36" i="2"/>
  <c r="AS36" i="2"/>
  <c r="AT36" i="2"/>
  <c r="AU36" i="2"/>
  <c r="AR37" i="2"/>
  <c r="AS37" i="2"/>
  <c r="AT37" i="2"/>
  <c r="AU37" i="2"/>
  <c r="AR38" i="2"/>
  <c r="AS38" i="2"/>
  <c r="AT38" i="2"/>
  <c r="AU38" i="2"/>
  <c r="AR39" i="2"/>
  <c r="AS39" i="2"/>
  <c r="AT39" i="2"/>
  <c r="AU39" i="2"/>
  <c r="AR40" i="2"/>
  <c r="AS40" i="2"/>
  <c r="AT40" i="2"/>
  <c r="AU40" i="2"/>
  <c r="AR41" i="2"/>
  <c r="AS41" i="2"/>
  <c r="AT41" i="2"/>
  <c r="AU41" i="2"/>
  <c r="AR42" i="2"/>
  <c r="AS42" i="2"/>
  <c r="AT42" i="2"/>
  <c r="AU42" i="2"/>
  <c r="AR43" i="2"/>
  <c r="AS43" i="2"/>
  <c r="AT43" i="2"/>
  <c r="AU43" i="2"/>
  <c r="AR44" i="2"/>
  <c r="AS44" i="2"/>
  <c r="AT44" i="2"/>
  <c r="AU44" i="2"/>
  <c r="AR45" i="2"/>
  <c r="AS45" i="2"/>
  <c r="AT45" i="2"/>
  <c r="AU45" i="2"/>
  <c r="AR46" i="2"/>
  <c r="AS46" i="2"/>
  <c r="AT46" i="2"/>
  <c r="AU46" i="2"/>
  <c r="AR47" i="2"/>
  <c r="AS47" i="2"/>
  <c r="AT47" i="2"/>
  <c r="AU47" i="2"/>
  <c r="AR48" i="2"/>
  <c r="AS48" i="2"/>
  <c r="AT48" i="2"/>
  <c r="AU48" i="2"/>
  <c r="AR49" i="2"/>
  <c r="AS49" i="2"/>
  <c r="AT49" i="2"/>
  <c r="AU49" i="2"/>
  <c r="AR50" i="2"/>
  <c r="AS50" i="2"/>
  <c r="AT50" i="2"/>
  <c r="AU50" i="2"/>
  <c r="AR51" i="2"/>
  <c r="AS51" i="2"/>
  <c r="AT51" i="2"/>
  <c r="AU51" i="2"/>
  <c r="AR52" i="2"/>
  <c r="AS52" i="2"/>
  <c r="AT52" i="2"/>
  <c r="AU52" i="2"/>
  <c r="AR53" i="2"/>
  <c r="AS53" i="2"/>
  <c r="AT53" i="2"/>
  <c r="AU53" i="2"/>
  <c r="AR54" i="2"/>
  <c r="AS54" i="2"/>
  <c r="AT54" i="2"/>
  <c r="AU54" i="2"/>
  <c r="AR55" i="2"/>
  <c r="AS55" i="2"/>
  <c r="AT55" i="2"/>
  <c r="AU55" i="2"/>
  <c r="AR56" i="2"/>
  <c r="AS56" i="2"/>
  <c r="AT56" i="2"/>
  <c r="AU56" i="2"/>
  <c r="AR57" i="2"/>
  <c r="AS57" i="2"/>
  <c r="AT57" i="2"/>
  <c r="AU57" i="2"/>
  <c r="AR58" i="2"/>
  <c r="AS58" i="2"/>
  <c r="AT58" i="2"/>
  <c r="AU58" i="2"/>
  <c r="AR59" i="2"/>
  <c r="AS59" i="2"/>
  <c r="AT59" i="2"/>
  <c r="AU59" i="2"/>
  <c r="AR60" i="2"/>
  <c r="AS60" i="2"/>
  <c r="AT60" i="2"/>
  <c r="AU60" i="2"/>
  <c r="AR61" i="2"/>
  <c r="AS61" i="2"/>
  <c r="AT61" i="2"/>
  <c r="AU61" i="2"/>
  <c r="AR62" i="2"/>
  <c r="AS62" i="2"/>
  <c r="AV62" i="2" s="1"/>
  <c r="AT62" i="2"/>
  <c r="AU62" i="2"/>
  <c r="AR63" i="2"/>
  <c r="AS63" i="2"/>
  <c r="AT63" i="2"/>
  <c r="AU63" i="2"/>
  <c r="AR64" i="2"/>
  <c r="AS64" i="2"/>
  <c r="AT64" i="2"/>
  <c r="AU64" i="2"/>
  <c r="AR65" i="2"/>
  <c r="AS65" i="2"/>
  <c r="AT65" i="2"/>
  <c r="AU65" i="2"/>
  <c r="AR66" i="2"/>
  <c r="AS66" i="2"/>
  <c r="AT66" i="2"/>
  <c r="AU66" i="2"/>
  <c r="AR67" i="2"/>
  <c r="AS67" i="2"/>
  <c r="AT67" i="2"/>
  <c r="AU67" i="2"/>
  <c r="AR68" i="2"/>
  <c r="AS68" i="2"/>
  <c r="AT68" i="2"/>
  <c r="AU68" i="2"/>
  <c r="AR69" i="2"/>
  <c r="AS69" i="2"/>
  <c r="AT69" i="2"/>
  <c r="AU69" i="2"/>
  <c r="AR70" i="2"/>
  <c r="AS70" i="2"/>
  <c r="AT70" i="2"/>
  <c r="AU70" i="2"/>
  <c r="AR71" i="2"/>
  <c r="AS71" i="2"/>
  <c r="AT71" i="2"/>
  <c r="AU71" i="2"/>
  <c r="AR72" i="2"/>
  <c r="AS72" i="2"/>
  <c r="AT72" i="2"/>
  <c r="AU72" i="2"/>
  <c r="AR73" i="2"/>
  <c r="AS73" i="2"/>
  <c r="AT73" i="2"/>
  <c r="AU73" i="2"/>
  <c r="AR74" i="2"/>
  <c r="AS74" i="2"/>
  <c r="AT74" i="2"/>
  <c r="AU74" i="2"/>
  <c r="AR75" i="2"/>
  <c r="AS75" i="2"/>
  <c r="AT75" i="2"/>
  <c r="AU75" i="2"/>
  <c r="AR76" i="2"/>
  <c r="AS76" i="2"/>
  <c r="AT76" i="2"/>
  <c r="AU76" i="2"/>
  <c r="AR77" i="2"/>
  <c r="AS77" i="2"/>
  <c r="AT77" i="2"/>
  <c r="AU77" i="2"/>
  <c r="AR78" i="2"/>
  <c r="AS78" i="2"/>
  <c r="AT78" i="2"/>
  <c r="AU78" i="2"/>
  <c r="AR79" i="2"/>
  <c r="AS79" i="2"/>
  <c r="AT79" i="2"/>
  <c r="AU79" i="2"/>
  <c r="AR80" i="2"/>
  <c r="AS80" i="2"/>
  <c r="AT80" i="2"/>
  <c r="AU80" i="2"/>
  <c r="AR81" i="2"/>
  <c r="AS81" i="2"/>
  <c r="AT81" i="2"/>
  <c r="AU81" i="2"/>
  <c r="AR82" i="2"/>
  <c r="AS82" i="2"/>
  <c r="AT82" i="2"/>
  <c r="AU82" i="2"/>
  <c r="AR83" i="2"/>
  <c r="AS83" i="2"/>
  <c r="AT83" i="2"/>
  <c r="AU83" i="2"/>
  <c r="AR84" i="2"/>
  <c r="AS84" i="2"/>
  <c r="AT84" i="2"/>
  <c r="AU84" i="2"/>
  <c r="AR85" i="2"/>
  <c r="AS85" i="2"/>
  <c r="AT85" i="2"/>
  <c r="AU85" i="2"/>
  <c r="AR86" i="2"/>
  <c r="AS86" i="2"/>
  <c r="AT86" i="2"/>
  <c r="AU86" i="2"/>
  <c r="AR87" i="2"/>
  <c r="AS87" i="2"/>
  <c r="AT87" i="2"/>
  <c r="AU87" i="2"/>
  <c r="AR88" i="2"/>
  <c r="AS88" i="2"/>
  <c r="AT88" i="2"/>
  <c r="AU88" i="2"/>
  <c r="AR89" i="2"/>
  <c r="AS89" i="2"/>
  <c r="AT89" i="2"/>
  <c r="AU89" i="2"/>
  <c r="AR90" i="2"/>
  <c r="AS90" i="2"/>
  <c r="AT90" i="2"/>
  <c r="AU90" i="2"/>
  <c r="AR91" i="2"/>
  <c r="AS91" i="2"/>
  <c r="AT91" i="2"/>
  <c r="AU91" i="2"/>
  <c r="AR92" i="2"/>
  <c r="AS92" i="2"/>
  <c r="AT92" i="2"/>
  <c r="AU92" i="2"/>
  <c r="AR93" i="2"/>
  <c r="AS93" i="2"/>
  <c r="AT93" i="2"/>
  <c r="AU93" i="2"/>
  <c r="AR94" i="2"/>
  <c r="AS94" i="2"/>
  <c r="AT94" i="2"/>
  <c r="AU94" i="2"/>
  <c r="AR95" i="2"/>
  <c r="AS95" i="2"/>
  <c r="AT95" i="2"/>
  <c r="AU95" i="2"/>
  <c r="AR96" i="2"/>
  <c r="AS96" i="2"/>
  <c r="AT96" i="2"/>
  <c r="AU96" i="2"/>
  <c r="AR97" i="2"/>
  <c r="AS97" i="2"/>
  <c r="AT97" i="2"/>
  <c r="AU97" i="2"/>
  <c r="AR98" i="2"/>
  <c r="AS98" i="2"/>
  <c r="AT98" i="2"/>
  <c r="AU98" i="2"/>
  <c r="AR99" i="2"/>
  <c r="AS99" i="2"/>
  <c r="AT99" i="2"/>
  <c r="AU99" i="2"/>
  <c r="AR100" i="2"/>
  <c r="AS100" i="2"/>
  <c r="AT100" i="2"/>
  <c r="AU100" i="2"/>
  <c r="AR101" i="2"/>
  <c r="AS101" i="2"/>
  <c r="AT101" i="2"/>
  <c r="AU101" i="2"/>
  <c r="AR102" i="2"/>
  <c r="AS102" i="2"/>
  <c r="AT102" i="2"/>
  <c r="AU102" i="2"/>
  <c r="AR103" i="2"/>
  <c r="AS103" i="2"/>
  <c r="AT103" i="2"/>
  <c r="AU103" i="2"/>
  <c r="AR104" i="2"/>
  <c r="AS104" i="2"/>
  <c r="AT104" i="2"/>
  <c r="AU104" i="2"/>
  <c r="AR105" i="2"/>
  <c r="AS105" i="2"/>
  <c r="AT105" i="2"/>
  <c r="AU105" i="2"/>
  <c r="AR106" i="2"/>
  <c r="AS106" i="2"/>
  <c r="AT106" i="2"/>
  <c r="AU106" i="2"/>
  <c r="AR107" i="2"/>
  <c r="AS107" i="2"/>
  <c r="AT107" i="2"/>
  <c r="AU107" i="2"/>
  <c r="AR108" i="2"/>
  <c r="AS108" i="2"/>
  <c r="AT108" i="2"/>
  <c r="AU108" i="2"/>
  <c r="AR109" i="2"/>
  <c r="AS109" i="2"/>
  <c r="AT109" i="2"/>
  <c r="AU109" i="2"/>
  <c r="AR110" i="2"/>
  <c r="AS110" i="2"/>
  <c r="AT110" i="2"/>
  <c r="AU110" i="2"/>
  <c r="AR111" i="2"/>
  <c r="AS111" i="2"/>
  <c r="AT111" i="2"/>
  <c r="AU111" i="2"/>
  <c r="AR112" i="2"/>
  <c r="AS112" i="2"/>
  <c r="AT112" i="2"/>
  <c r="AU112" i="2"/>
  <c r="AU3" i="2"/>
  <c r="AT3" i="2"/>
  <c r="AS3" i="2"/>
  <c r="AR3" i="2"/>
  <c r="AV77" i="2" l="1"/>
  <c r="AV80" i="2"/>
  <c r="AV74" i="2"/>
  <c r="AV111" i="2"/>
  <c r="AV108" i="2"/>
  <c r="AV105" i="2"/>
  <c r="AV102" i="2"/>
  <c r="AV99" i="2"/>
  <c r="AV96" i="2"/>
  <c r="AV93" i="2"/>
  <c r="AV90" i="2"/>
  <c r="AV87" i="2"/>
  <c r="AV84" i="2"/>
  <c r="AV81" i="2"/>
  <c r="AV78" i="2"/>
  <c r="BN383" i="1"/>
  <c r="BN377" i="1"/>
  <c r="BN371" i="1"/>
  <c r="BN365" i="1"/>
  <c r="BN359" i="1"/>
  <c r="BN353" i="1"/>
  <c r="BN347" i="1"/>
  <c r="AW107" i="2"/>
  <c r="AW104" i="2"/>
  <c r="AW101" i="2"/>
  <c r="AW98" i="2"/>
  <c r="AW95" i="2"/>
  <c r="AW92" i="2"/>
  <c r="AW89" i="2"/>
  <c r="AW86" i="2"/>
  <c r="AW83" i="2"/>
  <c r="AW80" i="2"/>
  <c r="AW77" i="2"/>
  <c r="AW74" i="2"/>
  <c r="AW71" i="2"/>
  <c r="AW68" i="2"/>
  <c r="AW65" i="2"/>
  <c r="AW62" i="2"/>
  <c r="AW59" i="2"/>
  <c r="AW56" i="2"/>
  <c r="AW53" i="2"/>
  <c r="AW50" i="2"/>
  <c r="AW47" i="2"/>
  <c r="AW44" i="2"/>
  <c r="AW41" i="2"/>
  <c r="AW38" i="2"/>
  <c r="AW35" i="2"/>
  <c r="AW32" i="2"/>
  <c r="AW29" i="2"/>
  <c r="AW26" i="2"/>
  <c r="AW23" i="2"/>
  <c r="AW20" i="2"/>
  <c r="AW17" i="2"/>
  <c r="AW14" i="2"/>
  <c r="AW11" i="2"/>
  <c r="AW8" i="2"/>
  <c r="AW5" i="2"/>
  <c r="AV3" i="2"/>
  <c r="AV110" i="2"/>
  <c r="AV104" i="2"/>
  <c r="AV98" i="2"/>
  <c r="AV89" i="2"/>
  <c r="AV71" i="2"/>
  <c r="AV68" i="2"/>
  <c r="AV65" i="2"/>
  <c r="AV59" i="2"/>
  <c r="AV56" i="2"/>
  <c r="AV53" i="2"/>
  <c r="AV50" i="2"/>
  <c r="AV47" i="2"/>
  <c r="AV44" i="2"/>
  <c r="AV41" i="2"/>
  <c r="AV38" i="2"/>
  <c r="AV35" i="2"/>
  <c r="AV32" i="2"/>
  <c r="AV29" i="2"/>
  <c r="AV26" i="2"/>
  <c r="AV23" i="2"/>
  <c r="AV20" i="2"/>
  <c r="AV17" i="2"/>
  <c r="AV14" i="2"/>
  <c r="AV11" i="2"/>
  <c r="AV8" i="2"/>
  <c r="AV5" i="2"/>
  <c r="AW110" i="2"/>
  <c r="AW3" i="2"/>
  <c r="AV107" i="2"/>
  <c r="AV101" i="2"/>
  <c r="AV95" i="2"/>
  <c r="AV92" i="2"/>
  <c r="AV86" i="2"/>
  <c r="AV83" i="2"/>
  <c r="AW97" i="2"/>
  <c r="AW109" i="2"/>
  <c r="AW88" i="2"/>
  <c r="AW76" i="2"/>
  <c r="AW61" i="2"/>
  <c r="AW49" i="2"/>
  <c r="AW40" i="2"/>
  <c r="AW25" i="2"/>
  <c r="AW16" i="2"/>
  <c r="AW7" i="2"/>
  <c r="AV112" i="2"/>
  <c r="AV100" i="2"/>
  <c r="AV94" i="2"/>
  <c r="AV88" i="2"/>
  <c r="AV82" i="2"/>
  <c r="AV79" i="2"/>
  <c r="AV76" i="2"/>
  <c r="AV70" i="2"/>
  <c r="AV67" i="2"/>
  <c r="AV64" i="2"/>
  <c r="AV61" i="2"/>
  <c r="AV58" i="2"/>
  <c r="AV55" i="2"/>
  <c r="AV52" i="2"/>
  <c r="AV49" i="2"/>
  <c r="AV46" i="2"/>
  <c r="AV43" i="2"/>
  <c r="AV40" i="2"/>
  <c r="AV37" i="2"/>
  <c r="AV34" i="2"/>
  <c r="AV31" i="2"/>
  <c r="AV28" i="2"/>
  <c r="AV25" i="2"/>
  <c r="AV22" i="2"/>
  <c r="AV19" i="2"/>
  <c r="AV16" i="2"/>
  <c r="AV13" i="2"/>
  <c r="AV10" i="2"/>
  <c r="AV7" i="2"/>
  <c r="AV4" i="2"/>
  <c r="AW106" i="2"/>
  <c r="AW85" i="2"/>
  <c r="AW73" i="2"/>
  <c r="AW64" i="2"/>
  <c r="AW58" i="2"/>
  <c r="AW46" i="2"/>
  <c r="AW37" i="2"/>
  <c r="AW31" i="2"/>
  <c r="AW19" i="2"/>
  <c r="AW10" i="2"/>
  <c r="AV106" i="2"/>
  <c r="AV97" i="2"/>
  <c r="AV91" i="2"/>
  <c r="AV85" i="2"/>
  <c r="AV73" i="2"/>
  <c r="AW100" i="2"/>
  <c r="AW91" i="2"/>
  <c r="AW82" i="2"/>
  <c r="AW70" i="2"/>
  <c r="AW55" i="2"/>
  <c r="AW43" i="2"/>
  <c r="AW34" i="2"/>
  <c r="AW22" i="2"/>
  <c r="AW13" i="2"/>
  <c r="AW4" i="2"/>
  <c r="AV109" i="2"/>
  <c r="AV103" i="2"/>
  <c r="AW112" i="2"/>
  <c r="AW103" i="2"/>
  <c r="AW94" i="2"/>
  <c r="AW79" i="2"/>
  <c r="AW67" i="2"/>
  <c r="AW52" i="2"/>
  <c r="AW28" i="2"/>
  <c r="AW111" i="2"/>
  <c r="AW108" i="2"/>
  <c r="AW105" i="2"/>
  <c r="AW102" i="2"/>
  <c r="AW99" i="2"/>
  <c r="AW96" i="2"/>
  <c r="AW93" i="2"/>
  <c r="AW90" i="2"/>
  <c r="AW87" i="2"/>
  <c r="AW84" i="2"/>
  <c r="AW81" i="2"/>
  <c r="AW78" i="2"/>
  <c r="AW75" i="2"/>
  <c r="AW72" i="2"/>
  <c r="AW69" i="2"/>
  <c r="AW66" i="2"/>
  <c r="AW63" i="2"/>
  <c r="AW60" i="2"/>
  <c r="AW57" i="2"/>
  <c r="AW54" i="2"/>
  <c r="AW51" i="2"/>
  <c r="AW48" i="2"/>
  <c r="AW45" i="2"/>
  <c r="AW42" i="2"/>
  <c r="AW39" i="2"/>
  <c r="AW36" i="2"/>
  <c r="AW33" i="2"/>
  <c r="AW30" i="2"/>
  <c r="AW27" i="2"/>
  <c r="AW24" i="2"/>
  <c r="AW21" i="2"/>
  <c r="AW18" i="2"/>
  <c r="AW15" i="2"/>
  <c r="AW12" i="2"/>
  <c r="AW9" i="2"/>
  <c r="AW6" i="2"/>
  <c r="AV75" i="2"/>
  <c r="AV72" i="2"/>
  <c r="AV69" i="2"/>
  <c r="AV66" i="2"/>
  <c r="AV63" i="2"/>
  <c r="AV60" i="2"/>
  <c r="AV57" i="2"/>
  <c r="AV54" i="2"/>
  <c r="AV51" i="2"/>
  <c r="AV48" i="2"/>
  <c r="AV45" i="2"/>
  <c r="AV42" i="2"/>
  <c r="AV39" i="2"/>
  <c r="AV36" i="2"/>
  <c r="AV33" i="2"/>
  <c r="AV30" i="2"/>
  <c r="AV27" i="2"/>
  <c r="AV24" i="2"/>
  <c r="AV21" i="2"/>
  <c r="AV18" i="2"/>
  <c r="AV15" i="2"/>
  <c r="AV12" i="2"/>
  <c r="AV9" i="2"/>
  <c r="AV6" i="2"/>
  <c r="BO318" i="1"/>
  <c r="BN361" i="1"/>
  <c r="BN328" i="1"/>
  <c r="BN10" i="1"/>
  <c r="BN376" i="1"/>
  <c r="BN352" i="1"/>
  <c r="BN343" i="1"/>
  <c r="BN331" i="1"/>
  <c r="BN307" i="1"/>
  <c r="BN7" i="1"/>
  <c r="BN358" i="1"/>
  <c r="BN325" i="1"/>
  <c r="BN379" i="1"/>
  <c r="BN349" i="1"/>
  <c r="BN334" i="1"/>
  <c r="BN310" i="1"/>
  <c r="BN19" i="1"/>
  <c r="BN355" i="1"/>
  <c r="BN373" i="1"/>
  <c r="BN340" i="1"/>
  <c r="BN316" i="1"/>
  <c r="BN13" i="1"/>
  <c r="BN364" i="1"/>
  <c r="BN319" i="1"/>
  <c r="BN382" i="1"/>
  <c r="BN346" i="1"/>
  <c r="BN16" i="1"/>
  <c r="BO382" i="1"/>
  <c r="BO379" i="1"/>
  <c r="BO376" i="1"/>
  <c r="BO373" i="1"/>
  <c r="BO370" i="1"/>
  <c r="BO367" i="1"/>
  <c r="BO364" i="1"/>
  <c r="BO361" i="1"/>
  <c r="BO358" i="1"/>
  <c r="BO355" i="1"/>
  <c r="BO352" i="1"/>
  <c r="BO349" i="1"/>
  <c r="BO346" i="1"/>
  <c r="BO343" i="1"/>
  <c r="BO340" i="1"/>
  <c r="BN367" i="1"/>
  <c r="BN322" i="1"/>
  <c r="BN4" i="1"/>
  <c r="BN370" i="1"/>
  <c r="BN337" i="1"/>
  <c r="BN313" i="1"/>
  <c r="BO312" i="1"/>
  <c r="BO375" i="1"/>
  <c r="BO357" i="1"/>
  <c r="BO6" i="1"/>
  <c r="BN384" i="1"/>
  <c r="BN369" i="1"/>
  <c r="BN354" i="1"/>
  <c r="BN348" i="1"/>
  <c r="BN345" i="1"/>
  <c r="BN339" i="1"/>
  <c r="BN315" i="1"/>
  <c r="BN312" i="1"/>
  <c r="BN309" i="1"/>
  <c r="BN306" i="1"/>
  <c r="BN18" i="1"/>
  <c r="BN15" i="1"/>
  <c r="BN12" i="1"/>
  <c r="BN9" i="1"/>
  <c r="BN6" i="1"/>
  <c r="BO372" i="1"/>
  <c r="BO345" i="1"/>
  <c r="BN360" i="1"/>
  <c r="BN333" i="1"/>
  <c r="BO384" i="1"/>
  <c r="BN375" i="1"/>
  <c r="BN342" i="1"/>
  <c r="BO12" i="1"/>
  <c r="BN363" i="1"/>
  <c r="BN321" i="1"/>
  <c r="BO383" i="1"/>
  <c r="BO380" i="1"/>
  <c r="BO377" i="1"/>
  <c r="BO374" i="1"/>
  <c r="BO371" i="1"/>
  <c r="BO368" i="1"/>
  <c r="BO365" i="1"/>
  <c r="BO362" i="1"/>
  <c r="BO359" i="1"/>
  <c r="BO356" i="1"/>
  <c r="BO353" i="1"/>
  <c r="BO350" i="1"/>
  <c r="BO347" i="1"/>
  <c r="BO344" i="1"/>
  <c r="BO341" i="1"/>
  <c r="BO338" i="1"/>
  <c r="BO335" i="1"/>
  <c r="BO332" i="1"/>
  <c r="BO329" i="1"/>
  <c r="BO326" i="1"/>
  <c r="BO323" i="1"/>
  <c r="BO320" i="1"/>
  <c r="BO317" i="1"/>
  <c r="BO314" i="1"/>
  <c r="BO311" i="1"/>
  <c r="BO308" i="1"/>
  <c r="BO20" i="1"/>
  <c r="BO17" i="1"/>
  <c r="BO14" i="1"/>
  <c r="BO11" i="1"/>
  <c r="BO8" i="1"/>
  <c r="BO5" i="1"/>
  <c r="BO363" i="1"/>
  <c r="BN381" i="1"/>
  <c r="BN336" i="1"/>
  <c r="BN341" i="1"/>
  <c r="BN335" i="1"/>
  <c r="BN329" i="1"/>
  <c r="BN323" i="1"/>
  <c r="BN317" i="1"/>
  <c r="BN311" i="1"/>
  <c r="BN20" i="1"/>
  <c r="BN14" i="1"/>
  <c r="BN8" i="1"/>
  <c r="BO378" i="1"/>
  <c r="BO327" i="1"/>
  <c r="BO18" i="1"/>
  <c r="BN372" i="1"/>
  <c r="BN318" i="1"/>
  <c r="BN380" i="1"/>
  <c r="BN374" i="1"/>
  <c r="BN368" i="1"/>
  <c r="BN362" i="1"/>
  <c r="BN356" i="1"/>
  <c r="BN350" i="1"/>
  <c r="BN344" i="1"/>
  <c r="BN338" i="1"/>
  <c r="BN332" i="1"/>
  <c r="BN326" i="1"/>
  <c r="BN320" i="1"/>
  <c r="BN314" i="1"/>
  <c r="BN308" i="1"/>
  <c r="BN17" i="1"/>
  <c r="BN11" i="1"/>
  <c r="BN5" i="1"/>
  <c r="BO381" i="1"/>
  <c r="BO369" i="1"/>
  <c r="BO351" i="1"/>
  <c r="BO339" i="1"/>
  <c r="BO315" i="1"/>
  <c r="BN366" i="1"/>
  <c r="BN330" i="1"/>
  <c r="BO337" i="1"/>
  <c r="BO334" i="1"/>
  <c r="BO331" i="1"/>
  <c r="BO328" i="1"/>
  <c r="BO325" i="1"/>
  <c r="BO322" i="1"/>
  <c r="BO319" i="1"/>
  <c r="BO316" i="1"/>
  <c r="BO313" i="1"/>
  <c r="BO310" i="1"/>
  <c r="BO307" i="1"/>
  <c r="BO19" i="1"/>
  <c r="BO16" i="1"/>
  <c r="BO13" i="1"/>
  <c r="BO10" i="1"/>
  <c r="BO7" i="1"/>
  <c r="BO4" i="1"/>
  <c r="BN3" i="1"/>
  <c r="BO321" i="1"/>
  <c r="BO3" i="1"/>
  <c r="BN357" i="1"/>
  <c r="BN327" i="1"/>
  <c r="BO366" i="1"/>
  <c r="BO333" i="1"/>
  <c r="BO309" i="1"/>
  <c r="BN378" i="1"/>
  <c r="BN351" i="1"/>
  <c r="BN324" i="1"/>
  <c r="BO360" i="1"/>
  <c r="BO354" i="1"/>
  <c r="BO348" i="1"/>
  <c r="BO342" i="1"/>
  <c r="BO336" i="1"/>
  <c r="BO330" i="1"/>
  <c r="BO324" i="1"/>
  <c r="BO306" i="1"/>
  <c r="BO15" i="1"/>
  <c r="BO9" i="1"/>
  <c r="E77" i="4" l="1"/>
  <c r="C77" i="4"/>
  <c r="E76" i="4"/>
  <c r="C76" i="4"/>
  <c r="E65" i="4"/>
  <c r="C65" i="4"/>
  <c r="E64" i="4"/>
  <c r="C64" i="4"/>
  <c r="N112" i="2" l="1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</calcChain>
</file>

<file path=xl/sharedStrings.xml><?xml version="1.0" encoding="utf-8"?>
<sst xmlns="http://schemas.openxmlformats.org/spreadsheetml/2006/main" count="1131" uniqueCount="126">
  <si>
    <t>LOI</t>
  </si>
  <si>
    <t>&lt;0.2</t>
  </si>
  <si>
    <t>&lt;0.5</t>
  </si>
  <si>
    <t>&lt;0.1</t>
  </si>
  <si>
    <t>&lt;5</t>
  </si>
  <si>
    <t xml:space="preserve"> </t>
  </si>
  <si>
    <t>Altree 2</t>
  </si>
  <si>
    <t>Well</t>
  </si>
  <si>
    <t>Strat. Depth (m)</t>
  </si>
  <si>
    <t>Tarlee S3</t>
  </si>
  <si>
    <t>Amungee NW1</t>
  </si>
  <si>
    <t>Marmbulligan 1</t>
  </si>
  <si>
    <t>Tanumbirini 1</t>
  </si>
  <si>
    <t>&lt;10</t>
  </si>
  <si>
    <t>Fe2O3 (%)</t>
  </si>
  <si>
    <t>P2O5 (%)</t>
  </si>
  <si>
    <t>Fe (%)</t>
  </si>
  <si>
    <t>SiO2 (%)</t>
  </si>
  <si>
    <t>Al2O3 (%)</t>
  </si>
  <si>
    <t>CaO (%)</t>
  </si>
  <si>
    <t>MgO (%)</t>
  </si>
  <si>
    <t>MnO (%)</t>
  </si>
  <si>
    <t>P (%)</t>
  </si>
  <si>
    <t>K2O (%)</t>
  </si>
  <si>
    <t>Na2O (%)</t>
  </si>
  <si>
    <t>TiO2 (%)</t>
  </si>
  <si>
    <t>Sr (%)</t>
  </si>
  <si>
    <t>Zr (%)</t>
  </si>
  <si>
    <t>Ba (%)</t>
  </si>
  <si>
    <t>V (%)</t>
  </si>
  <si>
    <t>Ag (ppm)</t>
  </si>
  <si>
    <t>As (ppm)</t>
  </si>
  <si>
    <t>Be (ppm)</t>
  </si>
  <si>
    <t>Bi (ppm)</t>
  </si>
  <si>
    <t>Cd (ppm)</t>
  </si>
  <si>
    <t>Co (ppm)</t>
  </si>
  <si>
    <t>Cr (ppm)</t>
  </si>
  <si>
    <t>Cs (ppm)</t>
  </si>
  <si>
    <t>Cu (ppm)</t>
  </si>
  <si>
    <t>Ga (ppm)</t>
  </si>
  <si>
    <t>Hf (ppm)</t>
  </si>
  <si>
    <t>Li (ppm)</t>
  </si>
  <si>
    <t>Mo (ppm)</t>
  </si>
  <si>
    <t>Nb (ppm)</t>
  </si>
  <si>
    <t>Ni (ppm)</t>
  </si>
  <si>
    <t>Pb (ppm)</t>
  </si>
  <si>
    <t>Rb (ppm)</t>
  </si>
  <si>
    <t>Re (ppm)</t>
  </si>
  <si>
    <t>Sb (ppm)</t>
  </si>
  <si>
    <t>Sc (ppm)</t>
  </si>
  <si>
    <t>Se (ppm)</t>
  </si>
  <si>
    <t>Sn (ppm)</t>
  </si>
  <si>
    <t>Ta (ppm)</t>
  </si>
  <si>
    <t>Te (ppm)</t>
  </si>
  <si>
    <t>Th (ppm)</t>
  </si>
  <si>
    <t>Tl (ppm)</t>
  </si>
  <si>
    <t>U (ppm)</t>
  </si>
  <si>
    <t>W (ppm)</t>
  </si>
  <si>
    <t>Y (ppm)</t>
  </si>
  <si>
    <t>Zn (ppm)</t>
  </si>
  <si>
    <t>La (ppm)</t>
  </si>
  <si>
    <t>Ce (ppm)</t>
  </si>
  <si>
    <t>Pr (ppm)</t>
  </si>
  <si>
    <t>Nd (ppm)</t>
  </si>
  <si>
    <t>Sm (ppm)</t>
  </si>
  <si>
    <t>Eu (ppm)</t>
  </si>
  <si>
    <t>Gd (ppm)</t>
  </si>
  <si>
    <t>Tb (ppm)</t>
  </si>
  <si>
    <t>Dy (ppm)</t>
  </si>
  <si>
    <t>Ho (ppm)</t>
  </si>
  <si>
    <t>Er (ppm)</t>
  </si>
  <si>
    <t>Tm (ppm)</t>
  </si>
  <si>
    <t>Yb (ppm)</t>
  </si>
  <si>
    <t>Lu (ppm)</t>
  </si>
  <si>
    <t>Table S2.  Major and trace element data for the Velkerri Formation. Reproduced from Cox et. al., 2016.</t>
  </si>
  <si>
    <t>LOI (%)</t>
  </si>
  <si>
    <t>Totals</t>
  </si>
  <si>
    <t>Table S1. New major and trace element data for the Velkerri Formation</t>
  </si>
  <si>
    <t>V (ppm)</t>
  </si>
  <si>
    <t>Ba (ppm)</t>
  </si>
  <si>
    <t>Ce  (ppm)</t>
  </si>
  <si>
    <t>Sr (ppm)</t>
  </si>
  <si>
    <t>Zr (ppm)</t>
  </si>
  <si>
    <t>d15N</t>
  </si>
  <si>
    <t>d15N error</t>
  </si>
  <si>
    <t>d13C</t>
  </si>
  <si>
    <t>d13Cerror</t>
  </si>
  <si>
    <t>%N</t>
  </si>
  <si>
    <t>%N error</t>
  </si>
  <si>
    <t>%C</t>
  </si>
  <si>
    <t>%C error</t>
  </si>
  <si>
    <t>C:N</t>
  </si>
  <si>
    <t>Mumbulligan 1</t>
  </si>
  <si>
    <t>Altree-2</t>
  </si>
  <si>
    <t>Table S3.  Carbon and nitrogen isotope data.</t>
  </si>
  <si>
    <t>Glutamic Acid</t>
  </si>
  <si>
    <t>Average</t>
  </si>
  <si>
    <t>Std. Error</t>
  </si>
  <si>
    <t>Standard</t>
  </si>
  <si>
    <t>TPA</t>
  </si>
  <si>
    <t>Standards</t>
  </si>
  <si>
    <t>STD 1</t>
  </si>
  <si>
    <t>&lt;0.01</t>
  </si>
  <si>
    <t>&lt;0.001</t>
  </si>
  <si>
    <t>STD 2</t>
  </si>
  <si>
    <t>STD 3</t>
  </si>
  <si>
    <t>&lt;0.05</t>
  </si>
  <si>
    <t>Ce(SN)</t>
  </si>
  <si>
    <t>Pr(SN)</t>
  </si>
  <si>
    <t>Nd(SN)</t>
  </si>
  <si>
    <t>La(SN)</t>
  </si>
  <si>
    <t>Pourmand et al. 2012</t>
  </si>
  <si>
    <t>La = 44.56 ppm</t>
  </si>
  <si>
    <t>Ce = 88.25 ppm</t>
  </si>
  <si>
    <t>Pr = 10.15 ppm</t>
  </si>
  <si>
    <t>Nd = 37.32 ppm</t>
  </si>
  <si>
    <r>
      <t>Ce</t>
    </r>
    <r>
      <rPr>
        <vertAlign val="subscript"/>
        <sz val="12"/>
        <color theme="1"/>
        <rFont val="Calibri"/>
        <family val="2"/>
        <scheme val="minor"/>
      </rPr>
      <t>SN</t>
    </r>
    <r>
      <rPr>
        <sz val="12"/>
        <color theme="1"/>
        <rFont val="Calibri"/>
        <family val="2"/>
        <scheme val="minor"/>
      </rPr>
      <t>/0.5(La</t>
    </r>
    <r>
      <rPr>
        <vertAlign val="subscript"/>
        <sz val="12"/>
        <color theme="1"/>
        <rFont val="Calibri"/>
        <family val="2"/>
        <scheme val="minor"/>
      </rPr>
      <t>SN</t>
    </r>
    <r>
      <rPr>
        <sz val="12"/>
        <color theme="1"/>
        <rFont val="Calibri"/>
        <family val="2"/>
        <scheme val="minor"/>
      </rPr>
      <t>+Pr</t>
    </r>
    <r>
      <rPr>
        <vertAlign val="subscript"/>
        <sz val="12"/>
        <color theme="1"/>
        <rFont val="Calibri"/>
        <family val="2"/>
        <scheme val="minor"/>
      </rPr>
      <t>SN</t>
    </r>
    <r>
      <rPr>
        <sz val="12"/>
        <color theme="1"/>
        <rFont val="Calibri"/>
        <family val="2"/>
        <scheme val="minor"/>
      </rPr>
      <t>)</t>
    </r>
  </si>
  <si>
    <r>
      <t>Ce*</t>
    </r>
    <r>
      <rPr>
        <vertAlign val="subscript"/>
        <sz val="12"/>
        <color theme="1"/>
        <rFont val="Calibri"/>
        <family val="2"/>
        <scheme val="minor"/>
      </rPr>
      <t>SN</t>
    </r>
  </si>
  <si>
    <r>
      <t>Pr*</t>
    </r>
    <r>
      <rPr>
        <vertAlign val="subscript"/>
        <sz val="12"/>
        <color theme="1"/>
        <rFont val="Calibri"/>
        <family val="2"/>
        <scheme val="minor"/>
      </rPr>
      <t>SN</t>
    </r>
  </si>
  <si>
    <r>
      <t>Pr</t>
    </r>
    <r>
      <rPr>
        <vertAlign val="subscript"/>
        <sz val="12"/>
        <color theme="1"/>
        <rFont val="Calibri"/>
        <family val="2"/>
        <scheme val="minor"/>
      </rPr>
      <t>SN</t>
    </r>
    <r>
      <rPr>
        <sz val="12"/>
        <color theme="1"/>
        <rFont val="Calibri"/>
        <family val="2"/>
        <scheme val="minor"/>
      </rPr>
      <t>/0.5(Ce</t>
    </r>
    <r>
      <rPr>
        <vertAlign val="subscript"/>
        <sz val="12"/>
        <color theme="1"/>
        <rFont val="Calibri"/>
        <family val="2"/>
        <scheme val="minor"/>
      </rPr>
      <t>SN</t>
    </r>
    <r>
      <rPr>
        <sz val="12"/>
        <color theme="1"/>
        <rFont val="Calibri"/>
        <family val="2"/>
        <scheme val="minor"/>
      </rPr>
      <t>+Nd</t>
    </r>
    <r>
      <rPr>
        <vertAlign val="subscript"/>
        <sz val="12"/>
        <color theme="1"/>
        <rFont val="Calibri"/>
        <family val="2"/>
        <scheme val="minor"/>
      </rPr>
      <t>SN</t>
    </r>
    <r>
      <rPr>
        <sz val="12"/>
        <color theme="1"/>
        <rFont val="Calibri"/>
        <family val="2"/>
        <scheme val="minor"/>
      </rPr>
      <t>)</t>
    </r>
  </si>
  <si>
    <r>
      <t>Ce*</t>
    </r>
    <r>
      <rPr>
        <b/>
        <vertAlign val="subscript"/>
        <sz val="10"/>
        <color theme="0"/>
        <rFont val="Arial"/>
        <family val="2"/>
      </rPr>
      <t>SN</t>
    </r>
  </si>
  <si>
    <r>
      <t>Pr*</t>
    </r>
    <r>
      <rPr>
        <b/>
        <vertAlign val="subscript"/>
        <sz val="12"/>
        <color theme="0"/>
        <rFont val="Calibri"/>
        <family val="2"/>
        <scheme val="minor"/>
      </rPr>
      <t>SN</t>
    </r>
  </si>
  <si>
    <t>Ce and Pr anomalies</t>
  </si>
  <si>
    <r>
      <t>Pr*</t>
    </r>
    <r>
      <rPr>
        <b/>
        <vertAlign val="subscript"/>
        <sz val="10"/>
        <color theme="0"/>
        <rFont val="Arial"/>
        <family val="2"/>
      </rPr>
      <t>SN</t>
    </r>
  </si>
  <si>
    <t>Birdum Creek</t>
  </si>
  <si>
    <t>Tanumbirni 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</si>
</sst>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Verdana"/>
      <family val="2"/>
    </font>
    <font>
      <b/>
      <vertAlign val="subscript"/>
      <sz val="10"/>
      <color theme="0"/>
      <name val="Arial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12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9">
    <xf numFmtId="0" fontId="0" fillId="0" borderId="0" xfId="0"/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18" fillId="0" borderId="0" xfId="42" applyNumberFormat="1" applyAlignment="1">
      <alignment horizontal="right"/>
    </xf>
    <xf numFmtId="2" fontId="18" fillId="0" borderId="0" xfId="42" applyNumberFormat="1" applyFill="1" applyAlignment="1">
      <alignment horizontal="right"/>
    </xf>
    <xf numFmtId="2" fontId="0" fillId="0" borderId="0" xfId="0" applyNumberFormat="1"/>
    <xf numFmtId="0" fontId="0" fillId="0" borderId="0" xfId="0" applyFont="1" applyFill="1" applyBorder="1"/>
    <xf numFmtId="0" fontId="0" fillId="0" borderId="0" xfId="0" applyAlignment="1">
      <alignment horizontal="right"/>
    </xf>
    <xf numFmtId="2" fontId="18" fillId="0" borderId="0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right"/>
    </xf>
    <xf numFmtId="2" fontId="2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21" fillId="33" borderId="0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wrapText="1"/>
    </xf>
    <xf numFmtId="0" fontId="13" fillId="33" borderId="0" xfId="0" applyFont="1" applyFill="1" applyAlignment="1">
      <alignment horizontal="center"/>
    </xf>
    <xf numFmtId="0" fontId="22" fillId="33" borderId="0" xfId="42" applyFont="1" applyFill="1" applyBorder="1" applyAlignment="1">
      <alignment horizontal="center"/>
    </xf>
    <xf numFmtId="2" fontId="13" fillId="33" borderId="0" xfId="0" applyNumberFormat="1" applyFont="1" applyFill="1" applyBorder="1" applyAlignment="1">
      <alignment horizontal="center"/>
    </xf>
    <xf numFmtId="2" fontId="23" fillId="33" borderId="0" xfId="0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1" fontId="0" fillId="0" borderId="0" xfId="0" applyNumberFormat="1" applyFill="1" applyAlignment="1">
      <alignment horizontal="right"/>
    </xf>
    <xf numFmtId="1" fontId="0" fillId="0" borderId="0" xfId="0" applyNumberFormat="1" applyFill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right"/>
    </xf>
    <xf numFmtId="2" fontId="0" fillId="0" borderId="0" xfId="0" applyNumberFormat="1" applyBorder="1"/>
    <xf numFmtId="0" fontId="0" fillId="0" borderId="0" xfId="0" applyBorder="1"/>
    <xf numFmtId="1" fontId="0" fillId="0" borderId="0" xfId="0" applyNumberFormat="1" applyBorder="1"/>
    <xf numFmtId="0" fontId="13" fillId="34" borderId="0" xfId="0" applyFont="1" applyFill="1" applyAlignment="1">
      <alignment horizontal="center"/>
    </xf>
    <xf numFmtId="164" fontId="0" fillId="0" borderId="0" xfId="0" applyNumberFormat="1"/>
    <xf numFmtId="164" fontId="22" fillId="33" borderId="0" xfId="0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22" fillId="33" borderId="0" xfId="0" applyFont="1" applyFill="1" applyBorder="1" applyAlignment="1">
      <alignment horizontal="left"/>
    </xf>
    <xf numFmtId="165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95"/>
  <sheetViews>
    <sheetView tabSelected="1" topLeftCell="A322" zoomScale="70" zoomScaleNormal="70" workbookViewId="0">
      <selection activeCell="BN20" sqref="BN20"/>
    </sheetView>
  </sheetViews>
  <sheetFormatPr defaultColWidth="11" defaultRowHeight="15.75" x14ac:dyDescent="0.25"/>
  <cols>
    <col min="1" max="1" width="20.375" customWidth="1"/>
    <col min="2" max="2" width="14.625" bestFit="1" customWidth="1"/>
    <col min="3" max="4" width="11" hidden="1" customWidth="1"/>
    <col min="5" max="5" width="14.5" hidden="1" customWidth="1"/>
    <col min="6" max="6" width="11" hidden="1" customWidth="1"/>
    <col min="7" max="7" width="13.625" hidden="1" customWidth="1"/>
    <col min="8" max="8" width="10.375" hidden="1" customWidth="1"/>
    <col min="9" max="12" width="11" hidden="1" customWidth="1"/>
    <col min="13" max="47" width="11" customWidth="1"/>
    <col min="67" max="68" width="11" style="34"/>
    <col min="69" max="69" width="29.25" bestFit="1" customWidth="1"/>
    <col min="70" max="70" width="18.875" customWidth="1"/>
  </cols>
  <sheetData>
    <row r="1" spans="1:70" x14ac:dyDescent="0.25">
      <c r="A1" t="s">
        <v>77</v>
      </c>
      <c r="G1" t="s">
        <v>5</v>
      </c>
    </row>
    <row r="2" spans="1:70" s="2" customFormat="1" ht="18.75" x14ac:dyDescent="0.35">
      <c r="A2" s="15" t="s">
        <v>7</v>
      </c>
      <c r="B2" s="15" t="s">
        <v>8</v>
      </c>
      <c r="C2" s="15" t="s">
        <v>16</v>
      </c>
      <c r="D2" s="15" t="s">
        <v>17</v>
      </c>
      <c r="E2" s="15" t="s">
        <v>18</v>
      </c>
      <c r="F2" s="15" t="s">
        <v>19</v>
      </c>
      <c r="G2" s="15" t="s">
        <v>20</v>
      </c>
      <c r="H2" s="15" t="s">
        <v>21</v>
      </c>
      <c r="I2" s="15" t="s">
        <v>22</v>
      </c>
      <c r="J2" s="15" t="s">
        <v>23</v>
      </c>
      <c r="K2" s="15" t="s">
        <v>24</v>
      </c>
      <c r="L2" s="15" t="s">
        <v>25</v>
      </c>
      <c r="M2" s="15" t="s">
        <v>26</v>
      </c>
      <c r="N2" s="15" t="s">
        <v>27</v>
      </c>
      <c r="O2" s="15" t="s">
        <v>28</v>
      </c>
      <c r="P2" s="15" t="s">
        <v>29</v>
      </c>
      <c r="Q2" s="15" t="s">
        <v>0</v>
      </c>
      <c r="R2" s="15" t="s">
        <v>30</v>
      </c>
      <c r="S2" s="15" t="s">
        <v>31</v>
      </c>
      <c r="T2" s="15" t="s">
        <v>32</v>
      </c>
      <c r="U2" s="15" t="s">
        <v>33</v>
      </c>
      <c r="V2" s="15" t="s">
        <v>34</v>
      </c>
      <c r="W2" s="15" t="s">
        <v>35</v>
      </c>
      <c r="X2" s="15" t="s">
        <v>36</v>
      </c>
      <c r="Y2" s="15" t="s">
        <v>37</v>
      </c>
      <c r="Z2" s="15" t="s">
        <v>38</v>
      </c>
      <c r="AA2" s="15" t="s">
        <v>39</v>
      </c>
      <c r="AB2" s="15" t="s">
        <v>40</v>
      </c>
      <c r="AC2" s="15" t="s">
        <v>41</v>
      </c>
      <c r="AD2" s="15" t="s">
        <v>42</v>
      </c>
      <c r="AE2" s="15" t="s">
        <v>43</v>
      </c>
      <c r="AF2" s="15" t="s">
        <v>44</v>
      </c>
      <c r="AG2" s="15" t="s">
        <v>45</v>
      </c>
      <c r="AH2" s="15" t="s">
        <v>46</v>
      </c>
      <c r="AI2" s="15" t="s">
        <v>47</v>
      </c>
      <c r="AJ2" s="15" t="s">
        <v>48</v>
      </c>
      <c r="AK2" s="15" t="s">
        <v>49</v>
      </c>
      <c r="AL2" s="15" t="s">
        <v>50</v>
      </c>
      <c r="AM2" s="15" t="s">
        <v>51</v>
      </c>
      <c r="AN2" s="15" t="s">
        <v>52</v>
      </c>
      <c r="AO2" s="15" t="s">
        <v>53</v>
      </c>
      <c r="AP2" s="15" t="s">
        <v>54</v>
      </c>
      <c r="AQ2" s="15" t="s">
        <v>55</v>
      </c>
      <c r="AR2" s="15" t="s">
        <v>56</v>
      </c>
      <c r="AS2" s="15" t="s">
        <v>57</v>
      </c>
      <c r="AT2" s="15" t="s">
        <v>58</v>
      </c>
      <c r="AU2" s="15" t="s">
        <v>59</v>
      </c>
      <c r="AV2" s="15" t="s">
        <v>60</v>
      </c>
      <c r="AW2" s="15" t="s">
        <v>61</v>
      </c>
      <c r="AX2" s="15" t="s">
        <v>62</v>
      </c>
      <c r="AY2" s="15" t="s">
        <v>63</v>
      </c>
      <c r="AZ2" s="15" t="s">
        <v>64</v>
      </c>
      <c r="BA2" s="15" t="s">
        <v>65</v>
      </c>
      <c r="BB2" s="15" t="s">
        <v>66</v>
      </c>
      <c r="BC2" s="15" t="s">
        <v>67</v>
      </c>
      <c r="BD2" s="15" t="s">
        <v>68</v>
      </c>
      <c r="BE2" s="15" t="s">
        <v>69</v>
      </c>
      <c r="BF2" s="15" t="s">
        <v>70</v>
      </c>
      <c r="BG2" s="15" t="s">
        <v>71</v>
      </c>
      <c r="BH2" s="15" t="s">
        <v>72</v>
      </c>
      <c r="BI2" s="15" t="s">
        <v>73</v>
      </c>
      <c r="BJ2" s="35" t="s">
        <v>110</v>
      </c>
      <c r="BK2" s="35" t="s">
        <v>107</v>
      </c>
      <c r="BL2" s="35" t="s">
        <v>108</v>
      </c>
      <c r="BM2" s="35" t="s">
        <v>109</v>
      </c>
      <c r="BN2" s="35" t="s">
        <v>120</v>
      </c>
      <c r="BO2" s="35" t="s">
        <v>121</v>
      </c>
      <c r="BP2" s="34"/>
      <c r="BQ2" s="19" t="s">
        <v>111</v>
      </c>
      <c r="BR2"/>
    </row>
    <row r="3" spans="1:70" x14ac:dyDescent="0.25">
      <c r="A3" t="s">
        <v>10</v>
      </c>
      <c r="B3" s="5">
        <v>2239</v>
      </c>
      <c r="C3">
        <v>3.42</v>
      </c>
      <c r="D3">
        <v>69.14</v>
      </c>
      <c r="E3">
        <v>10.7</v>
      </c>
      <c r="F3">
        <v>1.18</v>
      </c>
      <c r="G3">
        <v>1</v>
      </c>
      <c r="H3">
        <v>0.02</v>
      </c>
      <c r="I3">
        <v>0.28999999999999998</v>
      </c>
      <c r="J3">
        <v>2.0499999999999998</v>
      </c>
      <c r="K3">
        <v>1.17</v>
      </c>
      <c r="L3">
        <v>0.46</v>
      </c>
      <c r="M3">
        <v>1.4999999999999999E-2</v>
      </c>
      <c r="N3">
        <v>0.01</v>
      </c>
      <c r="O3">
        <v>0.04</v>
      </c>
      <c r="P3">
        <v>6.7000000000000004E-2</v>
      </c>
      <c r="Q3">
        <v>8.3699999999999992</v>
      </c>
      <c r="R3">
        <v>0.6</v>
      </c>
      <c r="S3">
        <v>31</v>
      </c>
      <c r="T3">
        <v>2.5</v>
      </c>
      <c r="U3">
        <v>0.5</v>
      </c>
      <c r="V3">
        <v>7</v>
      </c>
      <c r="W3">
        <v>21</v>
      </c>
      <c r="X3">
        <v>100</v>
      </c>
      <c r="Y3">
        <v>8.1</v>
      </c>
      <c r="Z3">
        <v>219</v>
      </c>
      <c r="AA3">
        <v>15.4</v>
      </c>
      <c r="AB3">
        <v>2.8</v>
      </c>
      <c r="AC3">
        <v>20</v>
      </c>
      <c r="AD3">
        <v>68</v>
      </c>
      <c r="AE3">
        <v>9.5</v>
      </c>
      <c r="AF3">
        <v>254</v>
      </c>
      <c r="AG3">
        <v>30</v>
      </c>
      <c r="AH3">
        <v>102</v>
      </c>
      <c r="AI3" t="s">
        <v>3</v>
      </c>
      <c r="AJ3">
        <v>3.7</v>
      </c>
      <c r="AK3">
        <v>10</v>
      </c>
      <c r="AL3" t="s">
        <v>4</v>
      </c>
      <c r="AM3">
        <v>2.5</v>
      </c>
      <c r="AN3">
        <v>0.5</v>
      </c>
      <c r="AO3">
        <v>0.2</v>
      </c>
      <c r="AP3">
        <v>10.4</v>
      </c>
      <c r="AQ3">
        <v>6.4</v>
      </c>
      <c r="AR3">
        <v>9.6</v>
      </c>
      <c r="AS3">
        <v>2</v>
      </c>
      <c r="AT3">
        <v>49.7</v>
      </c>
      <c r="AU3">
        <v>732</v>
      </c>
      <c r="AV3">
        <v>37.299999999999997</v>
      </c>
      <c r="AW3">
        <v>63</v>
      </c>
      <c r="AX3">
        <v>10.199999999999999</v>
      </c>
      <c r="AY3">
        <v>40.299999999999997</v>
      </c>
      <c r="AZ3">
        <v>8.75</v>
      </c>
      <c r="BA3">
        <v>1.7</v>
      </c>
      <c r="BB3">
        <v>9.1999999999999993</v>
      </c>
      <c r="BC3">
        <v>1.28</v>
      </c>
      <c r="BD3">
        <v>8.0500000000000007</v>
      </c>
      <c r="BE3">
        <v>1.68</v>
      </c>
      <c r="BF3">
        <v>5.25</v>
      </c>
      <c r="BG3">
        <v>0.75</v>
      </c>
      <c r="BH3">
        <v>5.05</v>
      </c>
      <c r="BI3">
        <v>0.78</v>
      </c>
      <c r="BJ3" s="36">
        <f>AV3/44.56</f>
        <v>0.83707360861759417</v>
      </c>
      <c r="BK3" s="34">
        <f>AW3/88.25</f>
        <v>0.71388101983002827</v>
      </c>
      <c r="BL3" s="34">
        <f>AX3/10.15</f>
        <v>1.0049261083743841</v>
      </c>
      <c r="BM3" s="34">
        <f>AY3/37.32</f>
        <v>1.0798499464094318</v>
      </c>
      <c r="BN3" s="34">
        <f>BK3/(0.5*(BJ3+BL3))</f>
        <v>0.7751152329119898</v>
      </c>
      <c r="BO3" s="34">
        <f>BL3/(0.5*(BK3+BM3))</f>
        <v>1.1204869930758927</v>
      </c>
      <c r="BQ3" t="s">
        <v>112</v>
      </c>
    </row>
    <row r="4" spans="1:70" x14ac:dyDescent="0.25">
      <c r="A4" t="s">
        <v>10</v>
      </c>
      <c r="B4" s="5">
        <v>2241.12</v>
      </c>
      <c r="C4">
        <v>4.9400000000000004</v>
      </c>
      <c r="D4">
        <v>66.81</v>
      </c>
      <c r="E4">
        <v>9.82</v>
      </c>
      <c r="F4">
        <v>1.1499999999999999</v>
      </c>
      <c r="G4">
        <v>0.92</v>
      </c>
      <c r="H4">
        <v>0.02</v>
      </c>
      <c r="I4">
        <v>0.27400000000000002</v>
      </c>
      <c r="J4">
        <v>1.83</v>
      </c>
      <c r="K4">
        <v>1.1299999999999999</v>
      </c>
      <c r="L4">
        <v>0.4</v>
      </c>
      <c r="M4">
        <v>1.4E-2</v>
      </c>
      <c r="N4">
        <v>8.0000000000000002E-3</v>
      </c>
      <c r="O4">
        <v>3.7999999999999999E-2</v>
      </c>
      <c r="P4">
        <v>0.05</v>
      </c>
      <c r="Q4">
        <v>9.94</v>
      </c>
      <c r="R4">
        <v>0.6</v>
      </c>
      <c r="S4">
        <v>51</v>
      </c>
      <c r="T4">
        <v>2</v>
      </c>
      <c r="U4">
        <v>0.4</v>
      </c>
      <c r="V4">
        <v>3</v>
      </c>
      <c r="W4">
        <v>30</v>
      </c>
      <c r="X4">
        <v>100</v>
      </c>
      <c r="Y4">
        <v>7.2</v>
      </c>
      <c r="Z4">
        <v>131</v>
      </c>
      <c r="AA4">
        <v>13.6</v>
      </c>
      <c r="AB4">
        <v>2</v>
      </c>
      <c r="AC4">
        <v>20</v>
      </c>
      <c r="AD4">
        <v>91.5</v>
      </c>
      <c r="AE4">
        <v>8.5</v>
      </c>
      <c r="AF4">
        <v>316</v>
      </c>
      <c r="AG4">
        <v>37</v>
      </c>
      <c r="AH4">
        <v>91.2</v>
      </c>
      <c r="AI4" t="s">
        <v>3</v>
      </c>
      <c r="AJ4">
        <v>5.7</v>
      </c>
      <c r="AK4">
        <v>10</v>
      </c>
      <c r="AL4">
        <v>5</v>
      </c>
      <c r="AM4">
        <v>2</v>
      </c>
      <c r="AN4">
        <v>0.4</v>
      </c>
      <c r="AO4" t="s">
        <v>1</v>
      </c>
      <c r="AP4">
        <v>8.9</v>
      </c>
      <c r="AQ4">
        <v>9.5</v>
      </c>
      <c r="AR4">
        <v>11.4</v>
      </c>
      <c r="AS4">
        <v>2</v>
      </c>
      <c r="AT4">
        <v>54.2</v>
      </c>
      <c r="AU4">
        <v>308</v>
      </c>
      <c r="AV4">
        <v>34</v>
      </c>
      <c r="AW4">
        <v>57.1</v>
      </c>
      <c r="AX4">
        <v>9.25</v>
      </c>
      <c r="AY4">
        <v>37</v>
      </c>
      <c r="AZ4">
        <v>8.1</v>
      </c>
      <c r="BA4">
        <v>1.6</v>
      </c>
      <c r="BB4">
        <v>9.1999999999999993</v>
      </c>
      <c r="BC4">
        <v>1.26</v>
      </c>
      <c r="BD4">
        <v>8.25</v>
      </c>
      <c r="BE4">
        <v>1.72</v>
      </c>
      <c r="BF4">
        <v>5.55</v>
      </c>
      <c r="BG4">
        <v>0.8</v>
      </c>
      <c r="BH4">
        <v>5.3</v>
      </c>
      <c r="BI4">
        <v>0.88</v>
      </c>
      <c r="BJ4" s="36">
        <f t="shared" ref="BJ4:BJ67" si="0">AV4/44.56</f>
        <v>0.76301615798922795</v>
      </c>
      <c r="BK4" s="34">
        <f t="shared" ref="BK4:BK67" si="1">AW4/88.25</f>
        <v>0.64702549575070822</v>
      </c>
      <c r="BL4" s="34">
        <f t="shared" ref="BL4:BL20" si="2">AX4/10.15</f>
        <v>0.91133004926108374</v>
      </c>
      <c r="BM4" s="34">
        <f t="shared" ref="BM4:BM20" si="3">AY4/37.32</f>
        <v>0.99142550911039651</v>
      </c>
      <c r="BN4" s="34">
        <f t="shared" ref="BN4:BN20" si="4">BK4/(0.5*(BJ4+BL4))</f>
        <v>0.77286942562886474</v>
      </c>
      <c r="BO4" s="34">
        <f t="shared" ref="BO4:BO20" si="5">BL4/(0.5*(BK4+BM4))</f>
        <v>1.1124288081331297</v>
      </c>
      <c r="BQ4" t="s">
        <v>113</v>
      </c>
    </row>
    <row r="5" spans="1:70" x14ac:dyDescent="0.25">
      <c r="A5" t="s">
        <v>10</v>
      </c>
      <c r="B5" s="5">
        <v>2243.19</v>
      </c>
      <c r="C5">
        <v>4.53</v>
      </c>
      <c r="D5">
        <v>66.53</v>
      </c>
      <c r="E5">
        <v>9.34</v>
      </c>
      <c r="F5">
        <v>1.92</v>
      </c>
      <c r="G5">
        <v>1.35</v>
      </c>
      <c r="H5">
        <v>0.04</v>
      </c>
      <c r="I5">
        <v>0.23400000000000001</v>
      </c>
      <c r="J5">
        <v>1.82</v>
      </c>
      <c r="K5">
        <v>0.93</v>
      </c>
      <c r="L5">
        <v>0.39</v>
      </c>
      <c r="M5">
        <v>1.4999999999999999E-2</v>
      </c>
      <c r="N5">
        <v>8.0000000000000002E-3</v>
      </c>
      <c r="O5">
        <v>3.6999999999999998E-2</v>
      </c>
      <c r="P5">
        <v>4.3999999999999997E-2</v>
      </c>
      <c r="Q5">
        <v>9.57</v>
      </c>
      <c r="R5">
        <v>0.6</v>
      </c>
      <c r="S5">
        <v>49</v>
      </c>
      <c r="T5">
        <v>2</v>
      </c>
      <c r="U5">
        <v>0.4</v>
      </c>
      <c r="V5">
        <v>2</v>
      </c>
      <c r="W5">
        <v>26</v>
      </c>
      <c r="X5">
        <v>80</v>
      </c>
      <c r="Y5">
        <v>7</v>
      </c>
      <c r="Z5">
        <v>111</v>
      </c>
      <c r="AA5">
        <v>13.4</v>
      </c>
      <c r="AB5">
        <v>2.2000000000000002</v>
      </c>
      <c r="AC5">
        <v>20</v>
      </c>
      <c r="AD5">
        <v>65.5</v>
      </c>
      <c r="AE5">
        <v>8.5</v>
      </c>
      <c r="AF5">
        <v>266</v>
      </c>
      <c r="AG5">
        <v>34</v>
      </c>
      <c r="AH5">
        <v>88.2</v>
      </c>
      <c r="AI5" t="s">
        <v>3</v>
      </c>
      <c r="AJ5">
        <v>5.0999999999999996</v>
      </c>
      <c r="AK5">
        <v>9</v>
      </c>
      <c r="AL5" t="s">
        <v>4</v>
      </c>
      <c r="AM5">
        <v>1.9</v>
      </c>
      <c r="AN5">
        <v>0.4</v>
      </c>
      <c r="AO5" t="s">
        <v>1</v>
      </c>
      <c r="AP5">
        <v>9.6</v>
      </c>
      <c r="AQ5">
        <v>7.9</v>
      </c>
      <c r="AR5">
        <v>9.6999999999999993</v>
      </c>
      <c r="AS5">
        <v>2</v>
      </c>
      <c r="AT5">
        <v>42.8</v>
      </c>
      <c r="AU5">
        <v>242</v>
      </c>
      <c r="AV5">
        <v>32.299999999999997</v>
      </c>
      <c r="AW5">
        <v>56.3</v>
      </c>
      <c r="AX5">
        <v>8.75</v>
      </c>
      <c r="AY5">
        <v>34.6</v>
      </c>
      <c r="AZ5">
        <v>7.4</v>
      </c>
      <c r="BA5">
        <v>1.45</v>
      </c>
      <c r="BB5">
        <v>8</v>
      </c>
      <c r="BC5">
        <v>1.1000000000000001</v>
      </c>
      <c r="BD5">
        <v>7</v>
      </c>
      <c r="BE5">
        <v>1.46</v>
      </c>
      <c r="BF5">
        <v>4.7</v>
      </c>
      <c r="BG5">
        <v>0.65</v>
      </c>
      <c r="BH5">
        <v>4.45</v>
      </c>
      <c r="BI5">
        <v>0.66</v>
      </c>
      <c r="BJ5" s="36">
        <f t="shared" si="0"/>
        <v>0.72486535008976649</v>
      </c>
      <c r="BK5" s="34">
        <f t="shared" si="1"/>
        <v>0.63796033994334278</v>
      </c>
      <c r="BL5" s="34">
        <f t="shared" si="2"/>
        <v>0.86206896551724133</v>
      </c>
      <c r="BM5" s="34">
        <f t="shared" si="3"/>
        <v>0.92711682743837087</v>
      </c>
      <c r="BN5" s="34">
        <f t="shared" si="4"/>
        <v>0.80401606250391111</v>
      </c>
      <c r="BO5" s="34">
        <f t="shared" si="5"/>
        <v>1.1016312594470141</v>
      </c>
      <c r="BQ5" t="s">
        <v>114</v>
      </c>
    </row>
    <row r="6" spans="1:70" x14ac:dyDescent="0.25">
      <c r="A6" t="s">
        <v>10</v>
      </c>
      <c r="B6" s="5">
        <v>2245.25</v>
      </c>
      <c r="C6">
        <v>4.1500000000000004</v>
      </c>
      <c r="D6">
        <v>66.510000000000005</v>
      </c>
      <c r="E6">
        <v>10.9</v>
      </c>
      <c r="F6">
        <v>0.95</v>
      </c>
      <c r="G6">
        <v>0.93</v>
      </c>
      <c r="H6">
        <v>0.01</v>
      </c>
      <c r="I6">
        <v>0.28100000000000003</v>
      </c>
      <c r="J6">
        <v>2.02</v>
      </c>
      <c r="K6">
        <v>1.27</v>
      </c>
      <c r="L6">
        <v>0.46</v>
      </c>
      <c r="M6">
        <v>1.4E-2</v>
      </c>
      <c r="N6">
        <v>8.9999999999999993E-3</v>
      </c>
      <c r="O6">
        <v>4.1000000000000002E-2</v>
      </c>
      <c r="P6">
        <v>7.0999999999999994E-2</v>
      </c>
      <c r="Q6">
        <v>9.08</v>
      </c>
      <c r="R6">
        <v>0.8</v>
      </c>
      <c r="S6">
        <v>41</v>
      </c>
      <c r="T6">
        <v>2.5</v>
      </c>
      <c r="U6">
        <v>0.5</v>
      </c>
      <c r="V6">
        <v>7.5</v>
      </c>
      <c r="W6">
        <v>24</v>
      </c>
      <c r="X6">
        <v>100</v>
      </c>
      <c r="Y6">
        <v>8.5</v>
      </c>
      <c r="Z6">
        <v>165</v>
      </c>
      <c r="AA6">
        <v>15.2</v>
      </c>
      <c r="AB6">
        <v>2.6</v>
      </c>
      <c r="AC6">
        <v>20</v>
      </c>
      <c r="AD6">
        <v>76.5</v>
      </c>
      <c r="AE6">
        <v>10</v>
      </c>
      <c r="AF6">
        <v>310</v>
      </c>
      <c r="AG6">
        <v>38</v>
      </c>
      <c r="AH6">
        <v>102</v>
      </c>
      <c r="AI6" t="s">
        <v>3</v>
      </c>
      <c r="AJ6">
        <v>6.5</v>
      </c>
      <c r="AK6">
        <v>10</v>
      </c>
      <c r="AL6" t="s">
        <v>4</v>
      </c>
      <c r="AM6">
        <v>2.2999999999999998</v>
      </c>
      <c r="AN6">
        <v>0.5</v>
      </c>
      <c r="AO6">
        <v>0.2</v>
      </c>
      <c r="AP6">
        <v>10.7</v>
      </c>
      <c r="AQ6">
        <v>8.5</v>
      </c>
      <c r="AR6">
        <v>10</v>
      </c>
      <c r="AS6">
        <v>2</v>
      </c>
      <c r="AT6">
        <v>47.4</v>
      </c>
      <c r="AU6">
        <v>526</v>
      </c>
      <c r="AV6">
        <v>37.299999999999997</v>
      </c>
      <c r="AW6">
        <v>61.7</v>
      </c>
      <c r="AX6">
        <v>10.199999999999999</v>
      </c>
      <c r="AY6">
        <v>40.5</v>
      </c>
      <c r="AZ6">
        <v>8.8000000000000007</v>
      </c>
      <c r="BA6">
        <v>1.6</v>
      </c>
      <c r="BB6">
        <v>9</v>
      </c>
      <c r="BC6">
        <v>1.22</v>
      </c>
      <c r="BD6">
        <v>7.8</v>
      </c>
      <c r="BE6">
        <v>1.6</v>
      </c>
      <c r="BF6">
        <v>5.0999999999999996</v>
      </c>
      <c r="BG6">
        <v>0.7</v>
      </c>
      <c r="BH6">
        <v>4.8</v>
      </c>
      <c r="BI6">
        <v>0.78</v>
      </c>
      <c r="BJ6" s="36">
        <f t="shared" si="0"/>
        <v>0.83707360861759417</v>
      </c>
      <c r="BK6" s="34">
        <f t="shared" si="1"/>
        <v>0.69915014164305955</v>
      </c>
      <c r="BL6" s="34">
        <f t="shared" si="2"/>
        <v>1.0049261083743841</v>
      </c>
      <c r="BM6" s="34">
        <f t="shared" si="3"/>
        <v>1.085209003215434</v>
      </c>
      <c r="BN6" s="34">
        <f t="shared" si="4"/>
        <v>0.759120791597933</v>
      </c>
      <c r="BO6" s="34">
        <f t="shared" si="5"/>
        <v>1.1263720213164583</v>
      </c>
      <c r="BQ6" t="s">
        <v>115</v>
      </c>
    </row>
    <row r="7" spans="1:70" x14ac:dyDescent="0.25">
      <c r="A7" t="s">
        <v>10</v>
      </c>
      <c r="B7" s="5">
        <v>2247.3200000000002</v>
      </c>
      <c r="C7">
        <v>5.56</v>
      </c>
      <c r="D7">
        <v>63.85</v>
      </c>
      <c r="E7">
        <v>9.6999999999999993</v>
      </c>
      <c r="F7">
        <v>1.88</v>
      </c>
      <c r="G7">
        <v>1.41</v>
      </c>
      <c r="H7">
        <v>0.05</v>
      </c>
      <c r="I7">
        <v>0.248</v>
      </c>
      <c r="J7">
        <v>1.79</v>
      </c>
      <c r="K7">
        <v>0.93</v>
      </c>
      <c r="L7">
        <v>0.39</v>
      </c>
      <c r="M7">
        <v>1.4999999999999999E-2</v>
      </c>
      <c r="N7">
        <v>0.01</v>
      </c>
      <c r="O7">
        <v>3.4000000000000002E-2</v>
      </c>
      <c r="P7">
        <v>4.2999999999999997E-2</v>
      </c>
      <c r="Q7">
        <v>10.3</v>
      </c>
      <c r="R7">
        <v>0.6</v>
      </c>
      <c r="S7">
        <v>58</v>
      </c>
      <c r="T7">
        <v>2</v>
      </c>
      <c r="U7">
        <v>0.4</v>
      </c>
      <c r="V7">
        <v>2.5</v>
      </c>
      <c r="W7">
        <v>30</v>
      </c>
      <c r="X7">
        <v>80</v>
      </c>
      <c r="Y7">
        <v>7.3</v>
      </c>
      <c r="Z7">
        <v>121</v>
      </c>
      <c r="AA7">
        <v>13.8</v>
      </c>
      <c r="AB7">
        <v>2.4</v>
      </c>
      <c r="AC7">
        <v>20</v>
      </c>
      <c r="AD7">
        <v>79</v>
      </c>
      <c r="AE7">
        <v>8.5</v>
      </c>
      <c r="AF7">
        <v>272</v>
      </c>
      <c r="AG7">
        <v>37</v>
      </c>
      <c r="AH7">
        <v>90.8</v>
      </c>
      <c r="AI7" t="s">
        <v>3</v>
      </c>
      <c r="AJ7">
        <v>5.6</v>
      </c>
      <c r="AK7">
        <v>10</v>
      </c>
      <c r="AL7" t="s">
        <v>4</v>
      </c>
      <c r="AM7">
        <v>2.1</v>
      </c>
      <c r="AN7">
        <v>0.4</v>
      </c>
      <c r="AO7" t="s">
        <v>1</v>
      </c>
      <c r="AP7">
        <v>9.6999999999999993</v>
      </c>
      <c r="AQ7">
        <v>8.6</v>
      </c>
      <c r="AR7">
        <v>10</v>
      </c>
      <c r="AS7">
        <v>2</v>
      </c>
      <c r="AT7">
        <v>46.9</v>
      </c>
      <c r="AU7">
        <v>270</v>
      </c>
      <c r="AV7">
        <v>33.9</v>
      </c>
      <c r="AW7">
        <v>60.8</v>
      </c>
      <c r="AX7">
        <v>9.35</v>
      </c>
      <c r="AY7">
        <v>36.799999999999997</v>
      </c>
      <c r="AZ7">
        <v>7.95</v>
      </c>
      <c r="BA7">
        <v>1.5</v>
      </c>
      <c r="BB7">
        <v>8.8000000000000007</v>
      </c>
      <c r="BC7">
        <v>1.2</v>
      </c>
      <c r="BD7">
        <v>7.6</v>
      </c>
      <c r="BE7">
        <v>1.56</v>
      </c>
      <c r="BF7">
        <v>4.95</v>
      </c>
      <c r="BG7">
        <v>0.7</v>
      </c>
      <c r="BH7">
        <v>4.7</v>
      </c>
      <c r="BI7">
        <v>0.68</v>
      </c>
      <c r="BJ7" s="36">
        <f t="shared" si="0"/>
        <v>0.76077199281867136</v>
      </c>
      <c r="BK7" s="34">
        <f t="shared" si="1"/>
        <v>0.68895184135977339</v>
      </c>
      <c r="BL7" s="34">
        <f t="shared" si="2"/>
        <v>0.9211822660098522</v>
      </c>
      <c r="BM7" s="34">
        <f t="shared" si="3"/>
        <v>0.98606645230439438</v>
      </c>
      <c r="BN7" s="34">
        <f t="shared" si="4"/>
        <v>0.8192277973595149</v>
      </c>
      <c r="BO7" s="34">
        <f t="shared" si="5"/>
        <v>1.0999071108587479</v>
      </c>
    </row>
    <row r="8" spans="1:70" x14ac:dyDescent="0.25">
      <c r="A8" t="s">
        <v>10</v>
      </c>
      <c r="B8" s="5">
        <v>2249.38</v>
      </c>
      <c r="C8">
        <v>4.1399999999999997</v>
      </c>
      <c r="D8">
        <v>68.05</v>
      </c>
      <c r="E8">
        <v>10</v>
      </c>
      <c r="F8">
        <v>1.27</v>
      </c>
      <c r="G8">
        <v>0.93</v>
      </c>
      <c r="H8">
        <v>0.02</v>
      </c>
      <c r="I8">
        <v>0.318</v>
      </c>
      <c r="J8">
        <v>1.9</v>
      </c>
      <c r="K8">
        <v>1.07</v>
      </c>
      <c r="L8">
        <v>0.43</v>
      </c>
      <c r="M8">
        <v>1.7000000000000001E-2</v>
      </c>
      <c r="N8">
        <v>1.0999999999999999E-2</v>
      </c>
      <c r="O8">
        <v>3.9E-2</v>
      </c>
      <c r="P8">
        <v>5.8000000000000003E-2</v>
      </c>
      <c r="Q8">
        <v>9.2200000000000006</v>
      </c>
      <c r="R8">
        <v>1</v>
      </c>
      <c r="S8">
        <v>48</v>
      </c>
      <c r="T8">
        <v>2.5</v>
      </c>
      <c r="U8">
        <v>0.4</v>
      </c>
      <c r="V8">
        <v>5</v>
      </c>
      <c r="W8">
        <v>28</v>
      </c>
      <c r="X8">
        <v>110</v>
      </c>
      <c r="Y8">
        <v>7.8</v>
      </c>
      <c r="Z8">
        <v>157</v>
      </c>
      <c r="AA8">
        <v>14.2</v>
      </c>
      <c r="AB8">
        <v>2.4</v>
      </c>
      <c r="AC8">
        <v>20</v>
      </c>
      <c r="AD8">
        <v>75.5</v>
      </c>
      <c r="AE8">
        <v>9</v>
      </c>
      <c r="AF8">
        <v>302</v>
      </c>
      <c r="AG8">
        <v>33</v>
      </c>
      <c r="AH8">
        <v>94</v>
      </c>
      <c r="AI8" t="s">
        <v>3</v>
      </c>
      <c r="AJ8">
        <v>6.9</v>
      </c>
      <c r="AK8">
        <v>11</v>
      </c>
      <c r="AL8">
        <v>5</v>
      </c>
      <c r="AM8">
        <v>2.1</v>
      </c>
      <c r="AN8">
        <v>0.4</v>
      </c>
      <c r="AO8" t="s">
        <v>1</v>
      </c>
      <c r="AP8">
        <v>10.1</v>
      </c>
      <c r="AQ8">
        <v>8.6</v>
      </c>
      <c r="AR8">
        <v>11.1</v>
      </c>
      <c r="AS8">
        <v>2</v>
      </c>
      <c r="AT8">
        <v>55.2</v>
      </c>
      <c r="AU8">
        <v>414</v>
      </c>
      <c r="AV8">
        <v>37.799999999999997</v>
      </c>
      <c r="AW8">
        <v>63.7</v>
      </c>
      <c r="AX8">
        <v>10.199999999999999</v>
      </c>
      <c r="AY8">
        <v>41.1</v>
      </c>
      <c r="AZ8">
        <v>8.8000000000000007</v>
      </c>
      <c r="BA8">
        <v>1.75</v>
      </c>
      <c r="BB8">
        <v>9.8000000000000007</v>
      </c>
      <c r="BC8">
        <v>1.34</v>
      </c>
      <c r="BD8">
        <v>8.6</v>
      </c>
      <c r="BE8">
        <v>1.74</v>
      </c>
      <c r="BF8">
        <v>5.55</v>
      </c>
      <c r="BG8">
        <v>0.8</v>
      </c>
      <c r="BH8">
        <v>5.0999999999999996</v>
      </c>
      <c r="BI8">
        <v>0.88</v>
      </c>
      <c r="BJ8" s="36">
        <f t="shared" si="0"/>
        <v>0.84829443447037689</v>
      </c>
      <c r="BK8" s="34">
        <f t="shared" si="1"/>
        <v>0.72181303116147311</v>
      </c>
      <c r="BL8" s="34">
        <f t="shared" si="2"/>
        <v>1.0049261083743841</v>
      </c>
      <c r="BM8" s="34">
        <f t="shared" si="3"/>
        <v>1.1012861736334405</v>
      </c>
      <c r="BN8" s="34">
        <f t="shared" si="4"/>
        <v>0.77898233315875487</v>
      </c>
      <c r="BO8" s="34">
        <f t="shared" si="5"/>
        <v>1.1024371089969638</v>
      </c>
      <c r="BQ8" s="37" t="s">
        <v>122</v>
      </c>
    </row>
    <row r="9" spans="1:70" ht="18.75" x14ac:dyDescent="0.35">
      <c r="A9" t="s">
        <v>10</v>
      </c>
      <c r="B9" s="5">
        <v>2251.44</v>
      </c>
      <c r="C9">
        <v>3.68</v>
      </c>
      <c r="D9">
        <v>68.87</v>
      </c>
      <c r="E9">
        <v>10.1</v>
      </c>
      <c r="F9">
        <v>1.08</v>
      </c>
      <c r="G9">
        <v>0.87</v>
      </c>
      <c r="H9">
        <v>0.02</v>
      </c>
      <c r="I9">
        <v>0.27400000000000002</v>
      </c>
      <c r="J9">
        <v>1.89</v>
      </c>
      <c r="K9">
        <v>1.1599999999999999</v>
      </c>
      <c r="L9">
        <v>0.43</v>
      </c>
      <c r="M9">
        <v>1.6E-2</v>
      </c>
      <c r="N9">
        <v>1.0999999999999999E-2</v>
      </c>
      <c r="O9">
        <v>0.04</v>
      </c>
      <c r="P9">
        <v>6.7000000000000004E-2</v>
      </c>
      <c r="Q9">
        <v>8.67</v>
      </c>
      <c r="R9">
        <v>1</v>
      </c>
      <c r="S9">
        <v>48</v>
      </c>
      <c r="T9">
        <v>2.5</v>
      </c>
      <c r="U9">
        <v>0.4</v>
      </c>
      <c r="V9">
        <v>9</v>
      </c>
      <c r="W9">
        <v>21</v>
      </c>
      <c r="X9">
        <v>210</v>
      </c>
      <c r="Y9">
        <v>7.8</v>
      </c>
      <c r="Z9">
        <v>152</v>
      </c>
      <c r="AA9">
        <v>14.4</v>
      </c>
      <c r="AB9">
        <v>2.6</v>
      </c>
      <c r="AC9">
        <v>20</v>
      </c>
      <c r="AD9">
        <v>69.5</v>
      </c>
      <c r="AE9">
        <v>9.5</v>
      </c>
      <c r="AF9">
        <v>266</v>
      </c>
      <c r="AG9">
        <v>32</v>
      </c>
      <c r="AH9">
        <v>96.2</v>
      </c>
      <c r="AI9" t="s">
        <v>3</v>
      </c>
      <c r="AJ9">
        <v>7.3</v>
      </c>
      <c r="AK9">
        <v>9</v>
      </c>
      <c r="AL9" t="s">
        <v>4</v>
      </c>
      <c r="AM9">
        <v>2.2999999999999998</v>
      </c>
      <c r="AN9">
        <v>0.4</v>
      </c>
      <c r="AO9" t="s">
        <v>1</v>
      </c>
      <c r="AP9">
        <v>10.3</v>
      </c>
      <c r="AQ9">
        <v>7.7</v>
      </c>
      <c r="AR9">
        <v>10.3</v>
      </c>
      <c r="AS9">
        <v>2.5</v>
      </c>
      <c r="AT9">
        <v>47.1</v>
      </c>
      <c r="AU9">
        <v>544</v>
      </c>
      <c r="AV9">
        <v>36.700000000000003</v>
      </c>
      <c r="AW9">
        <v>58.7</v>
      </c>
      <c r="AX9">
        <v>9.6</v>
      </c>
      <c r="AY9">
        <v>37.799999999999997</v>
      </c>
      <c r="AZ9">
        <v>8.0500000000000007</v>
      </c>
      <c r="BA9">
        <v>1.55</v>
      </c>
      <c r="BB9">
        <v>8.8000000000000007</v>
      </c>
      <c r="BC9">
        <v>1.18</v>
      </c>
      <c r="BD9">
        <v>7.6</v>
      </c>
      <c r="BE9">
        <v>1.54</v>
      </c>
      <c r="BF9">
        <v>5.15</v>
      </c>
      <c r="BG9">
        <v>0.7</v>
      </c>
      <c r="BH9">
        <v>4.8</v>
      </c>
      <c r="BI9">
        <v>0.62</v>
      </c>
      <c r="BJ9" s="36">
        <f t="shared" si="0"/>
        <v>0.82360861759425497</v>
      </c>
      <c r="BK9" s="34">
        <f t="shared" si="1"/>
        <v>0.66515580736543911</v>
      </c>
      <c r="BL9" s="34">
        <f t="shared" si="2"/>
        <v>0.94581280788177335</v>
      </c>
      <c r="BM9" s="34">
        <f t="shared" si="3"/>
        <v>1.012861736334405</v>
      </c>
      <c r="BN9" s="34">
        <f t="shared" si="4"/>
        <v>0.75183424116896502</v>
      </c>
      <c r="BO9" s="34">
        <f t="shared" si="5"/>
        <v>1.1272978777043774</v>
      </c>
      <c r="BQ9" t="s">
        <v>117</v>
      </c>
      <c r="BR9" t="s">
        <v>116</v>
      </c>
    </row>
    <row r="10" spans="1:70" ht="18.75" x14ac:dyDescent="0.35">
      <c r="A10" t="s">
        <v>10</v>
      </c>
      <c r="B10" s="5">
        <v>2253.58</v>
      </c>
      <c r="C10">
        <v>4.3600000000000003</v>
      </c>
      <c r="D10">
        <v>66.36</v>
      </c>
      <c r="E10">
        <v>9.68</v>
      </c>
      <c r="F10">
        <v>1.84</v>
      </c>
      <c r="G10">
        <v>1.24</v>
      </c>
      <c r="H10">
        <v>0.03</v>
      </c>
      <c r="I10">
        <v>0.23499999999999999</v>
      </c>
      <c r="J10">
        <v>1.84</v>
      </c>
      <c r="K10">
        <v>1.07</v>
      </c>
      <c r="L10">
        <v>0.41</v>
      </c>
      <c r="M10">
        <v>1.7000000000000001E-2</v>
      </c>
      <c r="N10">
        <v>1.0999999999999999E-2</v>
      </c>
      <c r="O10">
        <v>3.6999999999999998E-2</v>
      </c>
      <c r="P10">
        <v>5.6000000000000001E-2</v>
      </c>
      <c r="Q10">
        <v>10.5</v>
      </c>
      <c r="R10">
        <v>0.6</v>
      </c>
      <c r="S10">
        <v>60</v>
      </c>
      <c r="T10">
        <v>2</v>
      </c>
      <c r="U10">
        <v>0.4</v>
      </c>
      <c r="V10">
        <v>4</v>
      </c>
      <c r="W10">
        <v>20</v>
      </c>
      <c r="X10">
        <v>100</v>
      </c>
      <c r="Y10">
        <v>7.8</v>
      </c>
      <c r="Z10">
        <v>125</v>
      </c>
      <c r="AA10">
        <v>13.6</v>
      </c>
      <c r="AB10">
        <v>2.4</v>
      </c>
      <c r="AC10">
        <v>20</v>
      </c>
      <c r="AD10">
        <v>77.5</v>
      </c>
      <c r="AE10">
        <v>8.5</v>
      </c>
      <c r="AF10">
        <v>176</v>
      </c>
      <c r="AG10">
        <v>27</v>
      </c>
      <c r="AH10">
        <v>90.2</v>
      </c>
      <c r="AI10" t="s">
        <v>3</v>
      </c>
      <c r="AJ10">
        <v>6.4</v>
      </c>
      <c r="AK10">
        <v>9</v>
      </c>
      <c r="AL10" t="s">
        <v>4</v>
      </c>
      <c r="AM10">
        <v>2</v>
      </c>
      <c r="AN10">
        <v>0.4</v>
      </c>
      <c r="AO10">
        <v>0.2</v>
      </c>
      <c r="AP10">
        <v>9.4</v>
      </c>
      <c r="AQ10">
        <v>7.3</v>
      </c>
      <c r="AR10">
        <v>9.8000000000000007</v>
      </c>
      <c r="AS10">
        <v>2.5</v>
      </c>
      <c r="AT10">
        <v>46.4</v>
      </c>
      <c r="AU10">
        <v>372</v>
      </c>
      <c r="AV10">
        <v>33.9</v>
      </c>
      <c r="AW10">
        <v>54.9</v>
      </c>
      <c r="AX10">
        <v>8.9499999999999993</v>
      </c>
      <c r="AY10">
        <v>35.6</v>
      </c>
      <c r="AZ10">
        <v>7.75</v>
      </c>
      <c r="BA10">
        <v>1.45</v>
      </c>
      <c r="BB10">
        <v>8.1999999999999993</v>
      </c>
      <c r="BC10">
        <v>1.18</v>
      </c>
      <c r="BD10">
        <v>7.65</v>
      </c>
      <c r="BE10">
        <v>1.56</v>
      </c>
      <c r="BF10">
        <v>5</v>
      </c>
      <c r="BG10">
        <v>0.7</v>
      </c>
      <c r="BH10">
        <v>4.75</v>
      </c>
      <c r="BI10">
        <v>0.84</v>
      </c>
      <c r="BJ10" s="36">
        <f t="shared" si="0"/>
        <v>0.76077199281867136</v>
      </c>
      <c r="BK10" s="34">
        <f t="shared" si="1"/>
        <v>0.62209631728045323</v>
      </c>
      <c r="BL10" s="34">
        <f t="shared" si="2"/>
        <v>0.88177339901477825</v>
      </c>
      <c r="BM10" s="34">
        <f t="shared" si="3"/>
        <v>0.95391211146838162</v>
      </c>
      <c r="BN10" s="34">
        <f t="shared" si="4"/>
        <v>0.75747838735348916</v>
      </c>
      <c r="BO10" s="34">
        <f t="shared" si="5"/>
        <v>1.1189957907963759</v>
      </c>
      <c r="BQ10" t="s">
        <v>118</v>
      </c>
      <c r="BR10" t="s">
        <v>119</v>
      </c>
    </row>
    <row r="11" spans="1:70" x14ac:dyDescent="0.25">
      <c r="A11" t="s">
        <v>10</v>
      </c>
      <c r="B11" s="5">
        <v>2255.62</v>
      </c>
      <c r="C11">
        <v>5.74</v>
      </c>
      <c r="D11">
        <v>64.8</v>
      </c>
      <c r="E11">
        <v>9.1</v>
      </c>
      <c r="F11">
        <v>1.87</v>
      </c>
      <c r="G11">
        <v>1.1499999999999999</v>
      </c>
      <c r="H11">
        <v>0.04</v>
      </c>
      <c r="I11">
        <v>0.27400000000000002</v>
      </c>
      <c r="J11">
        <v>1.74</v>
      </c>
      <c r="K11">
        <v>0.9</v>
      </c>
      <c r="L11">
        <v>0.38</v>
      </c>
      <c r="M11">
        <v>1.6E-2</v>
      </c>
      <c r="N11">
        <v>1.0999999999999999E-2</v>
      </c>
      <c r="O11">
        <v>3.4000000000000002E-2</v>
      </c>
      <c r="P11">
        <v>4.1000000000000002E-2</v>
      </c>
      <c r="Q11">
        <v>10.6</v>
      </c>
      <c r="R11">
        <v>1</v>
      </c>
      <c r="S11">
        <v>71</v>
      </c>
      <c r="T11">
        <v>2</v>
      </c>
      <c r="U11">
        <v>0.4</v>
      </c>
      <c r="V11">
        <v>3.5</v>
      </c>
      <c r="W11">
        <v>32</v>
      </c>
      <c r="X11">
        <v>50</v>
      </c>
      <c r="Y11">
        <v>7.1</v>
      </c>
      <c r="Z11">
        <v>136</v>
      </c>
      <c r="AA11">
        <v>13.2</v>
      </c>
      <c r="AB11">
        <v>2</v>
      </c>
      <c r="AC11">
        <v>20</v>
      </c>
      <c r="AD11">
        <v>74</v>
      </c>
      <c r="AE11">
        <v>8.5</v>
      </c>
      <c r="AF11">
        <v>284</v>
      </c>
      <c r="AG11">
        <v>43</v>
      </c>
      <c r="AH11">
        <v>85.2</v>
      </c>
      <c r="AI11" t="s">
        <v>3</v>
      </c>
      <c r="AJ11">
        <v>9.6</v>
      </c>
      <c r="AK11">
        <v>9</v>
      </c>
      <c r="AL11">
        <v>5</v>
      </c>
      <c r="AM11">
        <v>1.9</v>
      </c>
      <c r="AN11">
        <v>0.4</v>
      </c>
      <c r="AO11">
        <v>0.2</v>
      </c>
      <c r="AP11">
        <v>8.9</v>
      </c>
      <c r="AQ11">
        <v>10.1</v>
      </c>
      <c r="AR11">
        <v>11.2</v>
      </c>
      <c r="AS11">
        <v>2</v>
      </c>
      <c r="AT11">
        <v>49.1</v>
      </c>
      <c r="AU11">
        <v>318</v>
      </c>
      <c r="AV11">
        <v>33.4</v>
      </c>
      <c r="AW11">
        <v>57.9</v>
      </c>
      <c r="AX11">
        <v>9.1</v>
      </c>
      <c r="AY11">
        <v>36.299999999999997</v>
      </c>
      <c r="AZ11">
        <v>7.95</v>
      </c>
      <c r="BA11">
        <v>1.55</v>
      </c>
      <c r="BB11">
        <v>8.8000000000000007</v>
      </c>
      <c r="BC11">
        <v>1.22</v>
      </c>
      <c r="BD11">
        <v>7.85</v>
      </c>
      <c r="BE11">
        <v>1.62</v>
      </c>
      <c r="BF11">
        <v>5.2</v>
      </c>
      <c r="BG11">
        <v>0.7</v>
      </c>
      <c r="BH11">
        <v>4.8</v>
      </c>
      <c r="BI11">
        <v>0.74</v>
      </c>
      <c r="BJ11" s="36">
        <f t="shared" si="0"/>
        <v>0.74955116696588864</v>
      </c>
      <c r="BK11" s="34">
        <f t="shared" si="1"/>
        <v>0.65609065155807367</v>
      </c>
      <c r="BL11" s="34">
        <f t="shared" si="2"/>
        <v>0.89655172413793094</v>
      </c>
      <c r="BM11" s="34">
        <f t="shared" si="3"/>
        <v>0.97266881028938901</v>
      </c>
      <c r="BN11" s="34">
        <f t="shared" si="4"/>
        <v>0.7971441580035401</v>
      </c>
      <c r="BO11" s="34">
        <f t="shared" si="5"/>
        <v>1.1009013241537753</v>
      </c>
    </row>
    <row r="12" spans="1:70" x14ac:dyDescent="0.25">
      <c r="A12" t="s">
        <v>10</v>
      </c>
      <c r="B12" s="5">
        <v>2259.7600000000002</v>
      </c>
      <c r="C12">
        <v>4.6500000000000004</v>
      </c>
      <c r="D12">
        <v>65.790000000000006</v>
      </c>
      <c r="E12">
        <v>10.9</v>
      </c>
      <c r="F12">
        <v>1.04</v>
      </c>
      <c r="G12">
        <v>0.88</v>
      </c>
      <c r="H12">
        <v>0.01</v>
      </c>
      <c r="I12">
        <v>0.24299999999999999</v>
      </c>
      <c r="J12">
        <v>1.99</v>
      </c>
      <c r="K12">
        <v>1.18</v>
      </c>
      <c r="L12">
        <v>0.42</v>
      </c>
      <c r="M12">
        <v>1.4E-2</v>
      </c>
      <c r="N12">
        <v>8.0000000000000002E-3</v>
      </c>
      <c r="O12">
        <v>0.04</v>
      </c>
      <c r="P12">
        <v>6.2E-2</v>
      </c>
      <c r="Q12">
        <v>10.199999999999999</v>
      </c>
      <c r="R12">
        <v>0.8</v>
      </c>
      <c r="S12">
        <v>58</v>
      </c>
      <c r="T12">
        <v>2.5</v>
      </c>
      <c r="U12">
        <v>0.4</v>
      </c>
      <c r="V12">
        <v>3.5</v>
      </c>
      <c r="W12">
        <v>25</v>
      </c>
      <c r="X12">
        <v>160</v>
      </c>
      <c r="Y12">
        <v>8.8000000000000007</v>
      </c>
      <c r="Z12">
        <v>149</v>
      </c>
      <c r="AA12">
        <v>15</v>
      </c>
      <c r="AB12">
        <v>2.6</v>
      </c>
      <c r="AC12">
        <v>20</v>
      </c>
      <c r="AD12">
        <v>88</v>
      </c>
      <c r="AE12">
        <v>10</v>
      </c>
      <c r="AF12">
        <v>262</v>
      </c>
      <c r="AG12">
        <v>29</v>
      </c>
      <c r="AH12">
        <v>99</v>
      </c>
      <c r="AI12" t="s">
        <v>3</v>
      </c>
      <c r="AJ12">
        <v>6.1</v>
      </c>
      <c r="AK12">
        <v>11</v>
      </c>
      <c r="AL12" t="s">
        <v>4</v>
      </c>
      <c r="AM12">
        <v>2.2999999999999998</v>
      </c>
      <c r="AN12">
        <v>0.5</v>
      </c>
      <c r="AO12">
        <v>0.2</v>
      </c>
      <c r="AP12">
        <v>10.1</v>
      </c>
      <c r="AQ12">
        <v>7.7</v>
      </c>
      <c r="AR12">
        <v>15.8</v>
      </c>
      <c r="AS12">
        <v>2.5</v>
      </c>
      <c r="AT12">
        <v>48.5</v>
      </c>
      <c r="AU12">
        <v>386</v>
      </c>
      <c r="AV12">
        <v>34.799999999999997</v>
      </c>
      <c r="AW12">
        <v>57.3</v>
      </c>
      <c r="AX12">
        <v>9.3000000000000007</v>
      </c>
      <c r="AY12">
        <v>36.700000000000003</v>
      </c>
      <c r="AZ12">
        <v>7.85</v>
      </c>
      <c r="BA12">
        <v>1.45</v>
      </c>
      <c r="BB12">
        <v>8.6</v>
      </c>
      <c r="BC12">
        <v>1.18</v>
      </c>
      <c r="BD12">
        <v>7.7</v>
      </c>
      <c r="BE12">
        <v>1.56</v>
      </c>
      <c r="BF12">
        <v>5.0999999999999996</v>
      </c>
      <c r="BG12">
        <v>0.75</v>
      </c>
      <c r="BH12">
        <v>5</v>
      </c>
      <c r="BI12">
        <v>0.74</v>
      </c>
      <c r="BJ12" s="36">
        <f t="shared" si="0"/>
        <v>0.78096947935368033</v>
      </c>
      <c r="BK12" s="34">
        <f t="shared" si="1"/>
        <v>0.64929178470254956</v>
      </c>
      <c r="BL12" s="34">
        <f t="shared" si="2"/>
        <v>0.91625615763546797</v>
      </c>
      <c r="BM12" s="34">
        <f t="shared" si="3"/>
        <v>0.98338692390139337</v>
      </c>
      <c r="BN12" s="34">
        <f t="shared" si="4"/>
        <v>0.76512134927961972</v>
      </c>
      <c r="BO12" s="34">
        <f t="shared" si="5"/>
        <v>1.1223961613597968</v>
      </c>
    </row>
    <row r="13" spans="1:70" x14ac:dyDescent="0.25">
      <c r="A13" t="s">
        <v>10</v>
      </c>
      <c r="B13" s="5">
        <v>2261.8000000000002</v>
      </c>
      <c r="C13">
        <v>3.8</v>
      </c>
      <c r="D13">
        <v>66.150000000000006</v>
      </c>
      <c r="E13">
        <v>11.1</v>
      </c>
      <c r="F13">
        <v>1.51</v>
      </c>
      <c r="G13">
        <v>1.17</v>
      </c>
      <c r="H13">
        <v>0.03</v>
      </c>
      <c r="I13">
        <v>0.20100000000000001</v>
      </c>
      <c r="J13">
        <v>2.16</v>
      </c>
      <c r="K13">
        <v>1.07</v>
      </c>
      <c r="L13">
        <v>0.46</v>
      </c>
      <c r="M13">
        <v>1.2999999999999999E-2</v>
      </c>
      <c r="N13">
        <v>6.0000000000000001E-3</v>
      </c>
      <c r="O13">
        <v>0.04</v>
      </c>
      <c r="P13">
        <v>0.05</v>
      </c>
      <c r="Q13">
        <v>9.4600000000000009</v>
      </c>
      <c r="R13">
        <v>0.8</v>
      </c>
      <c r="S13">
        <v>49</v>
      </c>
      <c r="T13">
        <v>2.5</v>
      </c>
      <c r="U13">
        <v>0.4</v>
      </c>
      <c r="V13">
        <v>8</v>
      </c>
      <c r="W13">
        <v>17</v>
      </c>
      <c r="X13">
        <v>100</v>
      </c>
      <c r="Y13">
        <v>9.5</v>
      </c>
      <c r="Z13">
        <v>160</v>
      </c>
      <c r="AA13">
        <v>16</v>
      </c>
      <c r="AB13">
        <v>2.4</v>
      </c>
      <c r="AC13">
        <v>20</v>
      </c>
      <c r="AD13">
        <v>64</v>
      </c>
      <c r="AE13">
        <v>9.5</v>
      </c>
      <c r="AF13">
        <v>198</v>
      </c>
      <c r="AG13">
        <v>25</v>
      </c>
      <c r="AH13">
        <v>107</v>
      </c>
      <c r="AI13" t="s">
        <v>3</v>
      </c>
      <c r="AJ13">
        <v>5.2</v>
      </c>
      <c r="AK13">
        <v>12</v>
      </c>
      <c r="AL13" t="s">
        <v>4</v>
      </c>
      <c r="AM13">
        <v>2.4</v>
      </c>
      <c r="AN13">
        <v>0.5</v>
      </c>
      <c r="AO13" t="s">
        <v>1</v>
      </c>
      <c r="AP13">
        <v>10</v>
      </c>
      <c r="AQ13">
        <v>5.5</v>
      </c>
      <c r="AR13">
        <v>13</v>
      </c>
      <c r="AS13">
        <v>2.5</v>
      </c>
      <c r="AT13">
        <v>42.5</v>
      </c>
      <c r="AU13">
        <v>586</v>
      </c>
      <c r="AV13">
        <v>34.200000000000003</v>
      </c>
      <c r="AW13">
        <v>58.8</v>
      </c>
      <c r="AX13">
        <v>9</v>
      </c>
      <c r="AY13">
        <v>35.299999999999997</v>
      </c>
      <c r="AZ13">
        <v>7.5</v>
      </c>
      <c r="BA13">
        <v>1.35</v>
      </c>
      <c r="BB13">
        <v>7.6</v>
      </c>
      <c r="BC13">
        <v>1.04</v>
      </c>
      <c r="BD13">
        <v>6.8</v>
      </c>
      <c r="BE13">
        <v>1.4</v>
      </c>
      <c r="BF13">
        <v>4.5999999999999996</v>
      </c>
      <c r="BG13">
        <v>0.65</v>
      </c>
      <c r="BH13">
        <v>4.5</v>
      </c>
      <c r="BI13">
        <v>0.84</v>
      </c>
      <c r="BJ13" s="36">
        <f t="shared" si="0"/>
        <v>0.76750448833034113</v>
      </c>
      <c r="BK13" s="34">
        <f t="shared" si="1"/>
        <v>0.66628895184135972</v>
      </c>
      <c r="BL13" s="34">
        <f t="shared" si="2"/>
        <v>0.88669950738916248</v>
      </c>
      <c r="BM13" s="34">
        <f t="shared" si="3"/>
        <v>0.94587352625937826</v>
      </c>
      <c r="BN13" s="34">
        <f t="shared" si="4"/>
        <v>0.80557047808550875</v>
      </c>
      <c r="BO13" s="34">
        <f t="shared" si="5"/>
        <v>1.1000125848776341</v>
      </c>
    </row>
    <row r="14" spans="1:70" x14ac:dyDescent="0.25">
      <c r="A14" t="s">
        <v>10</v>
      </c>
      <c r="B14" s="5">
        <v>2263.86</v>
      </c>
      <c r="C14">
        <v>6.33</v>
      </c>
      <c r="D14">
        <v>59.72</v>
      </c>
      <c r="E14">
        <v>11.2</v>
      </c>
      <c r="F14">
        <v>1.46</v>
      </c>
      <c r="G14">
        <v>1.02</v>
      </c>
      <c r="H14">
        <v>0.02</v>
      </c>
      <c r="I14">
        <v>0.28599999999999998</v>
      </c>
      <c r="J14">
        <v>2.08</v>
      </c>
      <c r="K14">
        <v>1.1499999999999999</v>
      </c>
      <c r="L14">
        <v>0.45</v>
      </c>
      <c r="M14">
        <v>1.4999999999999999E-2</v>
      </c>
      <c r="N14">
        <v>8.9999999999999993E-3</v>
      </c>
      <c r="O14">
        <v>3.7999999999999999E-2</v>
      </c>
      <c r="P14">
        <v>5.8000000000000003E-2</v>
      </c>
      <c r="Q14">
        <v>12.1</v>
      </c>
      <c r="R14">
        <v>1.2</v>
      </c>
      <c r="S14">
        <v>77</v>
      </c>
      <c r="T14">
        <v>2.5</v>
      </c>
      <c r="U14">
        <v>0.4</v>
      </c>
      <c r="V14">
        <v>7.5</v>
      </c>
      <c r="W14">
        <v>29</v>
      </c>
      <c r="X14">
        <v>180</v>
      </c>
      <c r="Y14">
        <v>9.1</v>
      </c>
      <c r="Z14">
        <v>179</v>
      </c>
      <c r="AA14">
        <v>15</v>
      </c>
      <c r="AB14">
        <v>2.4</v>
      </c>
      <c r="AC14">
        <v>20</v>
      </c>
      <c r="AD14">
        <v>98.5</v>
      </c>
      <c r="AE14">
        <v>9.5</v>
      </c>
      <c r="AF14">
        <v>324</v>
      </c>
      <c r="AG14">
        <v>38</v>
      </c>
      <c r="AH14">
        <v>104</v>
      </c>
      <c r="AI14" t="s">
        <v>3</v>
      </c>
      <c r="AJ14">
        <v>10.3</v>
      </c>
      <c r="AK14">
        <v>12</v>
      </c>
      <c r="AL14">
        <v>5</v>
      </c>
      <c r="AM14">
        <v>2.4</v>
      </c>
      <c r="AN14">
        <v>0.5</v>
      </c>
      <c r="AO14" t="s">
        <v>1</v>
      </c>
      <c r="AP14">
        <v>10</v>
      </c>
      <c r="AQ14">
        <v>9.6</v>
      </c>
      <c r="AR14">
        <v>20.9</v>
      </c>
      <c r="AS14">
        <v>2.5</v>
      </c>
      <c r="AT14">
        <v>54.5</v>
      </c>
      <c r="AU14">
        <v>550</v>
      </c>
      <c r="AV14">
        <v>37.9</v>
      </c>
      <c r="AW14">
        <v>64</v>
      </c>
      <c r="AX14">
        <v>10.4</v>
      </c>
      <c r="AY14">
        <v>41.7</v>
      </c>
      <c r="AZ14">
        <v>9</v>
      </c>
      <c r="BA14">
        <v>1.75</v>
      </c>
      <c r="BB14">
        <v>10.4</v>
      </c>
      <c r="BC14">
        <v>1.42</v>
      </c>
      <c r="BD14">
        <v>9.0500000000000007</v>
      </c>
      <c r="BE14">
        <v>1.82</v>
      </c>
      <c r="BF14">
        <v>5.75</v>
      </c>
      <c r="BG14">
        <v>0.8</v>
      </c>
      <c r="BH14">
        <v>5.25</v>
      </c>
      <c r="BI14">
        <v>0.76</v>
      </c>
      <c r="BJ14" s="36">
        <f t="shared" si="0"/>
        <v>0.85053859964093348</v>
      </c>
      <c r="BK14" s="34">
        <f t="shared" si="1"/>
        <v>0.72521246458923516</v>
      </c>
      <c r="BL14" s="34">
        <f t="shared" si="2"/>
        <v>1.0246305418719213</v>
      </c>
      <c r="BM14" s="34">
        <f t="shared" si="3"/>
        <v>1.117363344051447</v>
      </c>
      <c r="BN14" s="34">
        <f t="shared" si="4"/>
        <v>0.77349018660166935</v>
      </c>
      <c r="BO14" s="34">
        <f t="shared" si="5"/>
        <v>1.1121719248314879</v>
      </c>
    </row>
    <row r="15" spans="1:70" x14ac:dyDescent="0.25">
      <c r="A15" t="s">
        <v>10</v>
      </c>
      <c r="B15" s="5">
        <v>2265.94</v>
      </c>
      <c r="C15">
        <v>6.13</v>
      </c>
      <c r="D15">
        <v>60.72</v>
      </c>
      <c r="E15">
        <v>11.2</v>
      </c>
      <c r="F15">
        <v>1.89</v>
      </c>
      <c r="G15">
        <v>1.23</v>
      </c>
      <c r="H15">
        <v>0.03</v>
      </c>
      <c r="I15">
        <v>0.26400000000000001</v>
      </c>
      <c r="J15">
        <v>2.16</v>
      </c>
      <c r="K15">
        <v>1.04</v>
      </c>
      <c r="L15">
        <v>0.45</v>
      </c>
      <c r="M15">
        <v>1.4E-2</v>
      </c>
      <c r="N15">
        <v>8.9999999999999993E-3</v>
      </c>
      <c r="O15">
        <v>4.1000000000000002E-2</v>
      </c>
      <c r="P15">
        <v>4.4999999999999998E-2</v>
      </c>
      <c r="Q15">
        <v>10.9</v>
      </c>
      <c r="R15">
        <v>1.2</v>
      </c>
      <c r="S15">
        <v>79</v>
      </c>
      <c r="T15">
        <v>2</v>
      </c>
      <c r="U15">
        <v>0.4</v>
      </c>
      <c r="V15">
        <v>7</v>
      </c>
      <c r="W15">
        <v>33</v>
      </c>
      <c r="X15">
        <v>100</v>
      </c>
      <c r="Y15">
        <v>9.1999999999999993</v>
      </c>
      <c r="Z15">
        <v>179</v>
      </c>
      <c r="AA15">
        <v>15.8</v>
      </c>
      <c r="AB15">
        <v>2.4</v>
      </c>
      <c r="AC15">
        <v>20</v>
      </c>
      <c r="AD15">
        <v>63.5</v>
      </c>
      <c r="AE15">
        <v>9</v>
      </c>
      <c r="AF15">
        <v>264</v>
      </c>
      <c r="AG15">
        <v>40</v>
      </c>
      <c r="AH15">
        <v>108</v>
      </c>
      <c r="AI15" t="s">
        <v>3</v>
      </c>
      <c r="AJ15">
        <v>10.6</v>
      </c>
      <c r="AK15">
        <v>11</v>
      </c>
      <c r="AL15" t="s">
        <v>4</v>
      </c>
      <c r="AM15">
        <v>2.4</v>
      </c>
      <c r="AN15">
        <v>0.4</v>
      </c>
      <c r="AO15" t="s">
        <v>1</v>
      </c>
      <c r="AP15">
        <v>9.6999999999999993</v>
      </c>
      <c r="AQ15">
        <v>9.8000000000000007</v>
      </c>
      <c r="AR15">
        <v>13.9</v>
      </c>
      <c r="AS15">
        <v>2.5</v>
      </c>
      <c r="AT15">
        <v>52.4</v>
      </c>
      <c r="AU15">
        <v>516</v>
      </c>
      <c r="AV15">
        <v>34.9</v>
      </c>
      <c r="AW15">
        <v>61.1</v>
      </c>
      <c r="AX15">
        <v>9.5500000000000007</v>
      </c>
      <c r="AY15">
        <v>38.200000000000003</v>
      </c>
      <c r="AZ15">
        <v>8.5500000000000007</v>
      </c>
      <c r="BA15">
        <v>1.7</v>
      </c>
      <c r="BB15">
        <v>9.6</v>
      </c>
      <c r="BC15">
        <v>1.34</v>
      </c>
      <c r="BD15">
        <v>8.6</v>
      </c>
      <c r="BE15">
        <v>1.74</v>
      </c>
      <c r="BF15">
        <v>5.6</v>
      </c>
      <c r="BG15">
        <v>0.75</v>
      </c>
      <c r="BH15">
        <v>5.0999999999999996</v>
      </c>
      <c r="BI15">
        <v>0.86</v>
      </c>
      <c r="BJ15" s="36">
        <f t="shared" si="0"/>
        <v>0.78321364452423692</v>
      </c>
      <c r="BK15" s="34">
        <f t="shared" si="1"/>
        <v>0.69235127478753544</v>
      </c>
      <c r="BL15" s="34">
        <f t="shared" si="2"/>
        <v>0.94088669950738923</v>
      </c>
      <c r="BM15" s="34">
        <f t="shared" si="3"/>
        <v>1.0235798499464095</v>
      </c>
      <c r="BN15" s="34">
        <f t="shared" si="4"/>
        <v>0.80314498768504994</v>
      </c>
      <c r="BO15" s="34">
        <f t="shared" si="5"/>
        <v>1.0966485611749408</v>
      </c>
    </row>
    <row r="16" spans="1:70" x14ac:dyDescent="0.25">
      <c r="A16" t="s">
        <v>10</v>
      </c>
      <c r="B16" s="5">
        <v>2268</v>
      </c>
      <c r="C16">
        <v>5.7</v>
      </c>
      <c r="D16">
        <v>61.38</v>
      </c>
      <c r="E16">
        <v>11.5</v>
      </c>
      <c r="F16">
        <v>1.8</v>
      </c>
      <c r="G16">
        <v>1.25</v>
      </c>
      <c r="H16">
        <v>0.03</v>
      </c>
      <c r="I16">
        <v>0.25</v>
      </c>
      <c r="J16">
        <v>2.19</v>
      </c>
      <c r="K16">
        <v>1.1200000000000001</v>
      </c>
      <c r="L16">
        <v>0.46</v>
      </c>
      <c r="M16">
        <v>1.4E-2</v>
      </c>
      <c r="N16">
        <v>8.0000000000000002E-3</v>
      </c>
      <c r="O16">
        <v>0.04</v>
      </c>
      <c r="P16">
        <v>4.3999999999999997E-2</v>
      </c>
      <c r="Q16">
        <v>10.5</v>
      </c>
      <c r="R16">
        <v>1</v>
      </c>
      <c r="S16">
        <v>68</v>
      </c>
      <c r="T16">
        <v>2.5</v>
      </c>
      <c r="U16">
        <v>0.5</v>
      </c>
      <c r="V16">
        <v>4</v>
      </c>
      <c r="W16">
        <v>29</v>
      </c>
      <c r="X16">
        <v>140</v>
      </c>
      <c r="Y16">
        <v>9.6</v>
      </c>
      <c r="Z16">
        <v>148</v>
      </c>
      <c r="AA16">
        <v>16.2</v>
      </c>
      <c r="AB16">
        <v>2.6</v>
      </c>
      <c r="AC16">
        <v>20</v>
      </c>
      <c r="AD16">
        <v>68.5</v>
      </c>
      <c r="AE16">
        <v>9.5</v>
      </c>
      <c r="AF16">
        <v>250</v>
      </c>
      <c r="AG16">
        <v>37</v>
      </c>
      <c r="AH16">
        <v>108</v>
      </c>
      <c r="AI16" t="s">
        <v>3</v>
      </c>
      <c r="AJ16">
        <v>9.6</v>
      </c>
      <c r="AK16">
        <v>11</v>
      </c>
      <c r="AL16" t="s">
        <v>4</v>
      </c>
      <c r="AM16">
        <v>2.4</v>
      </c>
      <c r="AN16">
        <v>0.5</v>
      </c>
      <c r="AO16">
        <v>0.2</v>
      </c>
      <c r="AP16">
        <v>9.6999999999999993</v>
      </c>
      <c r="AQ16">
        <v>8.8000000000000007</v>
      </c>
      <c r="AR16">
        <v>14.5</v>
      </c>
      <c r="AS16">
        <v>2.5</v>
      </c>
      <c r="AT16">
        <v>52.6</v>
      </c>
      <c r="AU16">
        <v>348</v>
      </c>
      <c r="AV16">
        <v>36.4</v>
      </c>
      <c r="AW16">
        <v>64.400000000000006</v>
      </c>
      <c r="AX16">
        <v>9.9499999999999993</v>
      </c>
      <c r="AY16">
        <v>39.4</v>
      </c>
      <c r="AZ16">
        <v>8.6999999999999993</v>
      </c>
      <c r="BA16">
        <v>1.7</v>
      </c>
      <c r="BB16">
        <v>9.6</v>
      </c>
      <c r="BC16">
        <v>1.34</v>
      </c>
      <c r="BD16">
        <v>8.5500000000000007</v>
      </c>
      <c r="BE16">
        <v>1.74</v>
      </c>
      <c r="BF16">
        <v>5.45</v>
      </c>
      <c r="BG16">
        <v>0.75</v>
      </c>
      <c r="BH16">
        <v>5.0999999999999996</v>
      </c>
      <c r="BI16">
        <v>0.82</v>
      </c>
      <c r="BJ16" s="36">
        <f t="shared" si="0"/>
        <v>0.8168761220825852</v>
      </c>
      <c r="BK16" s="34">
        <f t="shared" si="1"/>
        <v>0.72974504249291794</v>
      </c>
      <c r="BL16" s="34">
        <f t="shared" si="2"/>
        <v>0.98029556650246297</v>
      </c>
      <c r="BM16" s="34">
        <f t="shared" si="3"/>
        <v>1.0557341907824223</v>
      </c>
      <c r="BN16" s="34">
        <f t="shared" si="4"/>
        <v>0.81210387090780611</v>
      </c>
      <c r="BO16" s="34">
        <f t="shared" si="5"/>
        <v>1.0980755734741059</v>
      </c>
    </row>
    <row r="17" spans="1:67" x14ac:dyDescent="0.25">
      <c r="A17" t="s">
        <v>10</v>
      </c>
      <c r="B17" s="5">
        <v>2270.13</v>
      </c>
      <c r="C17">
        <v>4.4000000000000004</v>
      </c>
      <c r="D17">
        <v>61.17</v>
      </c>
      <c r="E17">
        <v>12.6</v>
      </c>
      <c r="F17">
        <v>2.27</v>
      </c>
      <c r="G17">
        <v>1.49</v>
      </c>
      <c r="H17">
        <v>0.04</v>
      </c>
      <c r="I17">
        <v>0.27500000000000002</v>
      </c>
      <c r="J17">
        <v>2.38</v>
      </c>
      <c r="K17">
        <v>1.26</v>
      </c>
      <c r="L17">
        <v>0.5</v>
      </c>
      <c r="M17">
        <v>1.6E-2</v>
      </c>
      <c r="N17">
        <v>1.0999999999999999E-2</v>
      </c>
      <c r="O17">
        <v>4.2999999999999997E-2</v>
      </c>
      <c r="P17">
        <v>4.7E-2</v>
      </c>
      <c r="Q17">
        <v>10.3</v>
      </c>
      <c r="R17">
        <v>0.6</v>
      </c>
      <c r="S17">
        <v>58</v>
      </c>
      <c r="T17">
        <v>2.5</v>
      </c>
      <c r="U17">
        <v>0.6</v>
      </c>
      <c r="V17">
        <v>9</v>
      </c>
      <c r="W17">
        <v>18</v>
      </c>
      <c r="X17">
        <v>100</v>
      </c>
      <c r="Y17">
        <v>10.7</v>
      </c>
      <c r="Z17">
        <v>195</v>
      </c>
      <c r="AA17">
        <v>17.8</v>
      </c>
      <c r="AB17">
        <v>2.8</v>
      </c>
      <c r="AC17">
        <v>20</v>
      </c>
      <c r="AD17">
        <v>67</v>
      </c>
      <c r="AE17">
        <v>10</v>
      </c>
      <c r="AF17">
        <v>200</v>
      </c>
      <c r="AG17">
        <v>29</v>
      </c>
      <c r="AH17">
        <v>121</v>
      </c>
      <c r="AI17" t="s">
        <v>3</v>
      </c>
      <c r="AJ17">
        <v>5.9</v>
      </c>
      <c r="AK17">
        <v>13</v>
      </c>
      <c r="AL17">
        <v>5</v>
      </c>
      <c r="AM17">
        <v>2.8</v>
      </c>
      <c r="AN17">
        <v>0.6</v>
      </c>
      <c r="AO17" t="s">
        <v>1</v>
      </c>
      <c r="AP17">
        <v>10.8</v>
      </c>
      <c r="AQ17">
        <v>5</v>
      </c>
      <c r="AR17">
        <v>15.1</v>
      </c>
      <c r="AS17">
        <v>2.5</v>
      </c>
      <c r="AT17">
        <v>54.4</v>
      </c>
      <c r="AU17">
        <v>648</v>
      </c>
      <c r="AV17">
        <v>38.4</v>
      </c>
      <c r="AW17">
        <v>66.099999999999994</v>
      </c>
      <c r="AX17">
        <v>10.5</v>
      </c>
      <c r="AY17">
        <v>41.9</v>
      </c>
      <c r="AZ17">
        <v>9.25</v>
      </c>
      <c r="BA17">
        <v>1.85</v>
      </c>
      <c r="BB17">
        <v>10.4</v>
      </c>
      <c r="BC17">
        <v>1.44</v>
      </c>
      <c r="BD17">
        <v>9.0500000000000007</v>
      </c>
      <c r="BE17">
        <v>1.82</v>
      </c>
      <c r="BF17">
        <v>5.75</v>
      </c>
      <c r="BG17">
        <v>0.8</v>
      </c>
      <c r="BH17">
        <v>5.45</v>
      </c>
      <c r="BI17">
        <v>0.76</v>
      </c>
      <c r="BJ17" s="36">
        <f t="shared" si="0"/>
        <v>0.86175942549371631</v>
      </c>
      <c r="BK17" s="34">
        <f t="shared" si="1"/>
        <v>0.74900849858356933</v>
      </c>
      <c r="BL17" s="34">
        <f t="shared" si="2"/>
        <v>1.0344827586206897</v>
      </c>
      <c r="BM17" s="34">
        <f t="shared" si="3"/>
        <v>1.122722400857449</v>
      </c>
      <c r="BN17" s="34">
        <f t="shared" si="4"/>
        <v>0.78999244385376399</v>
      </c>
      <c r="BO17" s="34">
        <f t="shared" si="5"/>
        <v>1.1053755205191429</v>
      </c>
    </row>
    <row r="18" spans="1:67" x14ac:dyDescent="0.25">
      <c r="A18" t="s">
        <v>10</v>
      </c>
      <c r="B18" s="5">
        <v>2272.2399999999998</v>
      </c>
      <c r="C18">
        <v>3.98</v>
      </c>
      <c r="D18">
        <v>63.18</v>
      </c>
      <c r="E18">
        <v>13.1</v>
      </c>
      <c r="F18">
        <v>1.25</v>
      </c>
      <c r="G18">
        <v>1.07</v>
      </c>
      <c r="H18">
        <v>0.02</v>
      </c>
      <c r="I18">
        <v>0.246</v>
      </c>
      <c r="J18">
        <v>2.5</v>
      </c>
      <c r="K18">
        <v>1.3</v>
      </c>
      <c r="L18">
        <v>0.51</v>
      </c>
      <c r="M18">
        <v>1.6E-2</v>
      </c>
      <c r="N18">
        <v>1.2E-2</v>
      </c>
      <c r="O18">
        <v>4.2000000000000003E-2</v>
      </c>
      <c r="P18">
        <v>5.0999999999999997E-2</v>
      </c>
      <c r="Q18">
        <v>9.76</v>
      </c>
      <c r="R18">
        <v>0.8</v>
      </c>
      <c r="S18">
        <v>95</v>
      </c>
      <c r="T18">
        <v>2.5</v>
      </c>
      <c r="U18">
        <v>0.5</v>
      </c>
      <c r="V18">
        <v>7</v>
      </c>
      <c r="W18">
        <v>16</v>
      </c>
      <c r="X18">
        <v>160</v>
      </c>
      <c r="Y18">
        <v>10.7</v>
      </c>
      <c r="Z18">
        <v>194</v>
      </c>
      <c r="AA18">
        <v>18.2</v>
      </c>
      <c r="AB18">
        <v>2.8</v>
      </c>
      <c r="AC18">
        <v>20</v>
      </c>
      <c r="AD18">
        <v>74</v>
      </c>
      <c r="AE18">
        <v>10.5</v>
      </c>
      <c r="AF18">
        <v>200</v>
      </c>
      <c r="AG18">
        <v>32</v>
      </c>
      <c r="AH18">
        <v>120</v>
      </c>
      <c r="AI18" t="s">
        <v>3</v>
      </c>
      <c r="AJ18">
        <v>8.1999999999999993</v>
      </c>
      <c r="AK18">
        <v>13</v>
      </c>
      <c r="AL18" t="s">
        <v>4</v>
      </c>
      <c r="AM18">
        <v>2.7</v>
      </c>
      <c r="AN18">
        <v>0.5</v>
      </c>
      <c r="AO18">
        <v>0.2</v>
      </c>
      <c r="AP18">
        <v>10.8</v>
      </c>
      <c r="AQ18">
        <v>4.9000000000000004</v>
      </c>
      <c r="AR18">
        <v>17.600000000000001</v>
      </c>
      <c r="AS18">
        <v>3</v>
      </c>
      <c r="AT18">
        <v>49.5</v>
      </c>
      <c r="AU18">
        <v>462</v>
      </c>
      <c r="AV18">
        <v>37.700000000000003</v>
      </c>
      <c r="AW18">
        <v>65.2</v>
      </c>
      <c r="AX18">
        <v>9.9499999999999993</v>
      </c>
      <c r="AY18">
        <v>39.299999999999997</v>
      </c>
      <c r="AZ18">
        <v>8.35</v>
      </c>
      <c r="BA18">
        <v>1.7</v>
      </c>
      <c r="BB18">
        <v>9.4</v>
      </c>
      <c r="BC18">
        <v>1.3</v>
      </c>
      <c r="BD18">
        <v>8.1</v>
      </c>
      <c r="BE18">
        <v>1.62</v>
      </c>
      <c r="BF18">
        <v>5.0999999999999996</v>
      </c>
      <c r="BG18">
        <v>0.7</v>
      </c>
      <c r="BH18">
        <v>4.8</v>
      </c>
      <c r="BI18">
        <v>0.76</v>
      </c>
      <c r="BJ18" s="36">
        <f t="shared" si="0"/>
        <v>0.84605026929982052</v>
      </c>
      <c r="BK18" s="34">
        <f t="shared" si="1"/>
        <v>0.73881019830028327</v>
      </c>
      <c r="BL18" s="34">
        <f t="shared" si="2"/>
        <v>0.98029556650246297</v>
      </c>
      <c r="BM18" s="34">
        <f t="shared" si="3"/>
        <v>1.0530546623794212</v>
      </c>
      <c r="BN18" s="34">
        <f t="shared" si="4"/>
        <v>0.80905837636795241</v>
      </c>
      <c r="BO18" s="34">
        <f t="shared" si="5"/>
        <v>1.0941623869230959</v>
      </c>
    </row>
    <row r="19" spans="1:67" x14ac:dyDescent="0.25">
      <c r="A19" t="s">
        <v>10</v>
      </c>
      <c r="B19" s="5">
        <v>2274.3000000000002</v>
      </c>
      <c r="C19">
        <v>4.57</v>
      </c>
      <c r="D19">
        <v>62.38</v>
      </c>
      <c r="E19">
        <v>13.6</v>
      </c>
      <c r="F19">
        <v>1.1399999999999999</v>
      </c>
      <c r="G19">
        <v>1.22</v>
      </c>
      <c r="H19">
        <v>0.03</v>
      </c>
      <c r="I19">
        <v>0.19900000000000001</v>
      </c>
      <c r="J19">
        <v>2.59</v>
      </c>
      <c r="K19">
        <v>1.27</v>
      </c>
      <c r="L19">
        <v>0.53</v>
      </c>
      <c r="M19">
        <v>1.4999999999999999E-2</v>
      </c>
      <c r="N19">
        <v>1.0999999999999999E-2</v>
      </c>
      <c r="O19">
        <v>4.4999999999999998E-2</v>
      </c>
      <c r="P19">
        <v>4.7E-2</v>
      </c>
      <c r="Q19">
        <v>9.7899999999999991</v>
      </c>
      <c r="R19">
        <v>0.8</v>
      </c>
      <c r="S19">
        <v>47</v>
      </c>
      <c r="T19">
        <v>2.5</v>
      </c>
      <c r="U19">
        <v>0.4</v>
      </c>
      <c r="V19">
        <v>5.5</v>
      </c>
      <c r="W19">
        <v>18</v>
      </c>
      <c r="X19">
        <v>100</v>
      </c>
      <c r="Y19">
        <v>11</v>
      </c>
      <c r="Z19">
        <v>144</v>
      </c>
      <c r="AA19">
        <v>19</v>
      </c>
      <c r="AB19">
        <v>2.8</v>
      </c>
      <c r="AC19">
        <v>30</v>
      </c>
      <c r="AD19">
        <v>74</v>
      </c>
      <c r="AE19">
        <v>10.5</v>
      </c>
      <c r="AF19">
        <v>188</v>
      </c>
      <c r="AG19">
        <v>29</v>
      </c>
      <c r="AH19">
        <v>128</v>
      </c>
      <c r="AI19" t="s">
        <v>3</v>
      </c>
      <c r="AJ19">
        <v>7</v>
      </c>
      <c r="AK19">
        <v>14</v>
      </c>
      <c r="AL19" t="s">
        <v>4</v>
      </c>
      <c r="AM19">
        <v>2.6</v>
      </c>
      <c r="AN19">
        <v>0.5</v>
      </c>
      <c r="AO19" t="s">
        <v>1</v>
      </c>
      <c r="AP19">
        <v>11</v>
      </c>
      <c r="AQ19">
        <v>5.3</v>
      </c>
      <c r="AR19">
        <v>18</v>
      </c>
      <c r="AS19">
        <v>3</v>
      </c>
      <c r="AT19">
        <v>44.1</v>
      </c>
      <c r="AU19">
        <v>402</v>
      </c>
      <c r="AV19">
        <v>37.299999999999997</v>
      </c>
      <c r="AW19">
        <v>64.8</v>
      </c>
      <c r="AX19">
        <v>9.5500000000000007</v>
      </c>
      <c r="AY19">
        <v>37.1</v>
      </c>
      <c r="AZ19">
        <v>7.9</v>
      </c>
      <c r="BA19">
        <v>1.55</v>
      </c>
      <c r="BB19">
        <v>8.1999999999999993</v>
      </c>
      <c r="BC19">
        <v>1.1399999999999999</v>
      </c>
      <c r="BD19">
        <v>7.25</v>
      </c>
      <c r="BE19">
        <v>1.46</v>
      </c>
      <c r="BF19">
        <v>4.75</v>
      </c>
      <c r="BG19">
        <v>0.7</v>
      </c>
      <c r="BH19">
        <v>4.5999999999999996</v>
      </c>
      <c r="BI19">
        <v>0.76</v>
      </c>
      <c r="BJ19" s="36">
        <f t="shared" si="0"/>
        <v>0.83707360861759417</v>
      </c>
      <c r="BK19" s="34">
        <f t="shared" si="1"/>
        <v>0.73427762039660049</v>
      </c>
      <c r="BL19" s="34">
        <f t="shared" si="2"/>
        <v>0.94088669950738923</v>
      </c>
      <c r="BM19" s="34">
        <f t="shared" si="3"/>
        <v>0.99410503751339763</v>
      </c>
      <c r="BN19" s="34">
        <f t="shared" si="4"/>
        <v>0.82597751709199996</v>
      </c>
      <c r="BO19" s="34">
        <f t="shared" si="5"/>
        <v>1.0887481371111789</v>
      </c>
    </row>
    <row r="20" spans="1:67" x14ac:dyDescent="0.25">
      <c r="A20" t="s">
        <v>10</v>
      </c>
      <c r="B20" s="5">
        <v>2275.58</v>
      </c>
      <c r="C20">
        <v>4.9000000000000004</v>
      </c>
      <c r="D20">
        <v>65.099999999999994</v>
      </c>
      <c r="E20" s="5">
        <v>9.67</v>
      </c>
      <c r="F20">
        <v>1.32</v>
      </c>
      <c r="G20">
        <v>0.87</v>
      </c>
      <c r="H20">
        <v>0.02</v>
      </c>
      <c r="I20">
        <v>0.28799999999999998</v>
      </c>
      <c r="J20">
        <v>1.76</v>
      </c>
      <c r="K20">
        <v>1.19</v>
      </c>
      <c r="L20">
        <v>0.41</v>
      </c>
      <c r="M20">
        <v>1.2999999999999999E-2</v>
      </c>
      <c r="N20">
        <v>8.9999999999999993E-3</v>
      </c>
      <c r="O20">
        <v>3.5999999999999997E-2</v>
      </c>
      <c r="P20">
        <v>5.2999999999999999E-2</v>
      </c>
      <c r="Q20">
        <v>10.8</v>
      </c>
      <c r="R20">
        <v>0.8</v>
      </c>
      <c r="S20">
        <v>57</v>
      </c>
      <c r="T20">
        <v>2.5</v>
      </c>
      <c r="U20">
        <v>0.4</v>
      </c>
      <c r="V20">
        <v>5.5</v>
      </c>
      <c r="W20">
        <v>26</v>
      </c>
      <c r="X20">
        <v>160</v>
      </c>
      <c r="Y20">
        <v>7.6</v>
      </c>
      <c r="Z20">
        <v>197</v>
      </c>
      <c r="AA20">
        <v>13.4</v>
      </c>
      <c r="AB20">
        <v>2.4</v>
      </c>
      <c r="AC20">
        <v>20</v>
      </c>
      <c r="AD20">
        <v>85</v>
      </c>
      <c r="AE20">
        <v>9</v>
      </c>
      <c r="AF20">
        <v>254</v>
      </c>
      <c r="AG20">
        <v>34</v>
      </c>
      <c r="AH20">
        <v>88</v>
      </c>
      <c r="AI20" t="s">
        <v>3</v>
      </c>
      <c r="AJ20">
        <v>6.8</v>
      </c>
      <c r="AK20">
        <v>10</v>
      </c>
      <c r="AL20" t="s">
        <v>4</v>
      </c>
      <c r="AM20">
        <v>2.1</v>
      </c>
      <c r="AN20">
        <v>0.4</v>
      </c>
      <c r="AO20">
        <v>0.2</v>
      </c>
      <c r="AP20">
        <v>10.1</v>
      </c>
      <c r="AQ20">
        <v>8.1999999999999993</v>
      </c>
      <c r="AR20">
        <v>14.3</v>
      </c>
      <c r="AS20">
        <v>2.5</v>
      </c>
      <c r="AT20">
        <v>58.2</v>
      </c>
      <c r="AU20">
        <v>486</v>
      </c>
      <c r="AV20">
        <v>36</v>
      </c>
      <c r="AW20">
        <v>60.5</v>
      </c>
      <c r="AX20">
        <v>9.9</v>
      </c>
      <c r="AY20">
        <v>39.799999999999997</v>
      </c>
      <c r="AZ20">
        <v>8.6999999999999993</v>
      </c>
      <c r="BA20">
        <v>1.7</v>
      </c>
      <c r="BB20">
        <v>9.8000000000000007</v>
      </c>
      <c r="BC20">
        <v>1.38</v>
      </c>
      <c r="BD20">
        <v>9.1999999999999993</v>
      </c>
      <c r="BE20">
        <v>1.9</v>
      </c>
      <c r="BF20">
        <v>6.15</v>
      </c>
      <c r="BG20">
        <v>0.85</v>
      </c>
      <c r="BH20">
        <v>5.8</v>
      </c>
      <c r="BI20">
        <v>0.72</v>
      </c>
      <c r="BJ20" s="36">
        <f t="shared" si="0"/>
        <v>0.80789946140035906</v>
      </c>
      <c r="BK20" s="34">
        <f t="shared" si="1"/>
        <v>0.68555240793201133</v>
      </c>
      <c r="BL20" s="34">
        <f t="shared" si="2"/>
        <v>0.97536945812807885</v>
      </c>
      <c r="BM20" s="34">
        <f t="shared" si="3"/>
        <v>1.0664523043944265</v>
      </c>
      <c r="BN20" s="34">
        <f t="shared" si="4"/>
        <v>0.76887159353766643</v>
      </c>
      <c r="BO20" s="34">
        <f t="shared" si="5"/>
        <v>1.113432459702592</v>
      </c>
    </row>
    <row r="21" spans="1:67" x14ac:dyDescent="0.25">
      <c r="A21" t="s">
        <v>124</v>
      </c>
      <c r="B21">
        <v>1599.5</v>
      </c>
      <c r="C21" s="5">
        <v>2.8719000000000001</v>
      </c>
      <c r="D21" s="5">
        <v>57.778799999999997</v>
      </c>
      <c r="E21" s="5">
        <v>14.2399</v>
      </c>
      <c r="G21" s="5">
        <v>2.4940000000000002</v>
      </c>
      <c r="I21" s="5">
        <v>1.1538999999999999</v>
      </c>
      <c r="J21" s="5">
        <v>2.8694000000000002</v>
      </c>
      <c r="M21" s="38">
        <v>9.5999999999999992E-3</v>
      </c>
      <c r="N21" s="38">
        <v>2.0400000000000001E-2</v>
      </c>
      <c r="O21" s="38">
        <v>4.48E-2</v>
      </c>
      <c r="P21" s="38">
        <v>9.4000000000000004E-3</v>
      </c>
      <c r="R21">
        <v>0</v>
      </c>
      <c r="S21">
        <v>4</v>
      </c>
      <c r="U21">
        <v>4</v>
      </c>
      <c r="V21">
        <v>1</v>
      </c>
      <c r="W21">
        <v>0</v>
      </c>
      <c r="X21">
        <v>88</v>
      </c>
      <c r="Z21">
        <v>123</v>
      </c>
      <c r="AA21">
        <v>13</v>
      </c>
      <c r="AB21">
        <v>1</v>
      </c>
      <c r="AD21">
        <v>0</v>
      </c>
      <c r="AE21">
        <v>0</v>
      </c>
      <c r="AF21">
        <v>37</v>
      </c>
      <c r="AG21">
        <v>20</v>
      </c>
      <c r="AH21">
        <v>136</v>
      </c>
      <c r="AJ21">
        <v>25</v>
      </c>
      <c r="AL21">
        <v>5</v>
      </c>
      <c r="AM21">
        <v>0</v>
      </c>
      <c r="AN21">
        <v>21</v>
      </c>
      <c r="AO21">
        <v>4</v>
      </c>
      <c r="AP21">
        <v>19</v>
      </c>
      <c r="AQ21">
        <v>2852</v>
      </c>
      <c r="AR21">
        <v>2</v>
      </c>
      <c r="AS21">
        <v>0</v>
      </c>
      <c r="AT21">
        <v>43</v>
      </c>
      <c r="AU21">
        <v>70</v>
      </c>
      <c r="AV21">
        <v>0</v>
      </c>
      <c r="AW21">
        <v>125</v>
      </c>
      <c r="BJ21" s="36">
        <f t="shared" si="0"/>
        <v>0</v>
      </c>
      <c r="BK21" s="34">
        <f t="shared" si="1"/>
        <v>1.4164305949008498</v>
      </c>
    </row>
    <row r="22" spans="1:67" x14ac:dyDescent="0.25">
      <c r="A22" t="s">
        <v>124</v>
      </c>
      <c r="B22">
        <v>1600</v>
      </c>
      <c r="C22" s="5">
        <v>2.4116</v>
      </c>
      <c r="D22" s="5">
        <v>62.162300000000002</v>
      </c>
      <c r="E22" s="5">
        <v>13.7514</v>
      </c>
      <c r="G22" s="5">
        <v>1.641</v>
      </c>
      <c r="I22" s="5">
        <v>0.40079999999999999</v>
      </c>
      <c r="J22" s="5">
        <v>2.8873000000000002</v>
      </c>
      <c r="M22" s="38">
        <v>8.8000000000000005E-3</v>
      </c>
      <c r="N22" s="38">
        <v>2.18E-2</v>
      </c>
      <c r="O22" s="38">
        <v>4.65E-2</v>
      </c>
      <c r="P22" s="38">
        <v>9.4000000000000004E-3</v>
      </c>
      <c r="R22">
        <v>0</v>
      </c>
      <c r="S22">
        <v>6</v>
      </c>
      <c r="U22">
        <v>8</v>
      </c>
      <c r="V22">
        <v>1</v>
      </c>
      <c r="W22">
        <v>16</v>
      </c>
      <c r="X22">
        <v>83</v>
      </c>
      <c r="Z22">
        <v>49</v>
      </c>
      <c r="AA22">
        <v>9</v>
      </c>
      <c r="AB22">
        <v>3</v>
      </c>
      <c r="AD22">
        <v>0</v>
      </c>
      <c r="AE22">
        <v>0</v>
      </c>
      <c r="AF22">
        <v>28</v>
      </c>
      <c r="AG22">
        <v>14</v>
      </c>
      <c r="AH22">
        <v>138</v>
      </c>
      <c r="AJ22">
        <v>0</v>
      </c>
      <c r="AL22">
        <v>2</v>
      </c>
      <c r="AM22">
        <v>0</v>
      </c>
      <c r="AN22">
        <v>20</v>
      </c>
      <c r="AO22">
        <v>2</v>
      </c>
      <c r="AP22">
        <v>11</v>
      </c>
      <c r="AQ22">
        <v>2832</v>
      </c>
      <c r="AR22">
        <v>0</v>
      </c>
      <c r="AS22">
        <v>0</v>
      </c>
      <c r="AT22">
        <v>47</v>
      </c>
      <c r="AU22">
        <v>44</v>
      </c>
      <c r="AV22">
        <v>0</v>
      </c>
      <c r="AW22">
        <v>84</v>
      </c>
      <c r="BJ22" s="36">
        <f t="shared" si="0"/>
        <v>0</v>
      </c>
      <c r="BK22" s="34">
        <f t="shared" si="1"/>
        <v>0.95184135977337114</v>
      </c>
    </row>
    <row r="23" spans="1:67" x14ac:dyDescent="0.25">
      <c r="A23" t="s">
        <v>124</v>
      </c>
      <c r="B23">
        <v>1600.5</v>
      </c>
      <c r="C23" s="5">
        <v>5.306</v>
      </c>
      <c r="D23" s="5">
        <v>63.433199999999999</v>
      </c>
      <c r="E23" s="5">
        <v>10.232699999999999</v>
      </c>
      <c r="G23" s="5">
        <v>1.4111</v>
      </c>
      <c r="I23" s="5">
        <v>0.35549999999999998</v>
      </c>
      <c r="J23" s="5">
        <v>1.8129999999999999</v>
      </c>
      <c r="M23" s="38">
        <v>9.7000000000000003E-3</v>
      </c>
      <c r="N23" s="38">
        <v>1.9400000000000001E-2</v>
      </c>
      <c r="O23" s="38">
        <v>4.8099999999999997E-2</v>
      </c>
      <c r="P23" s="38">
        <v>0</v>
      </c>
      <c r="R23">
        <v>0</v>
      </c>
      <c r="S23">
        <v>4</v>
      </c>
      <c r="U23">
        <v>14</v>
      </c>
      <c r="V23">
        <v>0</v>
      </c>
      <c r="W23">
        <v>0</v>
      </c>
      <c r="X23">
        <v>82</v>
      </c>
      <c r="Z23">
        <v>248</v>
      </c>
      <c r="AA23">
        <v>12</v>
      </c>
      <c r="AB23">
        <v>1</v>
      </c>
      <c r="AD23">
        <v>0</v>
      </c>
      <c r="AE23">
        <v>0</v>
      </c>
      <c r="AF23">
        <v>44</v>
      </c>
      <c r="AG23">
        <v>18</v>
      </c>
      <c r="AH23">
        <v>122</v>
      </c>
      <c r="AJ23">
        <v>12</v>
      </c>
      <c r="AL23">
        <v>3</v>
      </c>
      <c r="AM23">
        <v>0</v>
      </c>
      <c r="AN23">
        <v>2</v>
      </c>
      <c r="AO23">
        <v>4</v>
      </c>
      <c r="AP23">
        <v>7</v>
      </c>
      <c r="AQ23">
        <v>2534</v>
      </c>
      <c r="AR23">
        <v>4</v>
      </c>
      <c r="AS23">
        <v>7</v>
      </c>
      <c r="AT23">
        <v>44</v>
      </c>
      <c r="AU23">
        <v>78</v>
      </c>
      <c r="AV23">
        <v>70</v>
      </c>
      <c r="AW23">
        <v>70</v>
      </c>
      <c r="BJ23" s="36">
        <f t="shared" si="0"/>
        <v>1.570915619389587</v>
      </c>
      <c r="BK23" s="34">
        <f t="shared" si="1"/>
        <v>0.79320113314447593</v>
      </c>
    </row>
    <row r="24" spans="1:67" x14ac:dyDescent="0.25">
      <c r="A24" t="s">
        <v>124</v>
      </c>
      <c r="B24">
        <v>1601</v>
      </c>
      <c r="C24" s="5">
        <v>3.831</v>
      </c>
      <c r="D24" s="5">
        <v>59.183</v>
      </c>
      <c r="E24" s="5">
        <v>9.3664000000000005</v>
      </c>
      <c r="G24" s="5">
        <v>0.85709999999999997</v>
      </c>
      <c r="I24" s="5">
        <v>0.30259999999999998</v>
      </c>
      <c r="J24" s="5">
        <v>1.9457</v>
      </c>
      <c r="M24" s="38">
        <v>1.06E-2</v>
      </c>
      <c r="N24" s="38">
        <v>0.02</v>
      </c>
      <c r="O24" s="38">
        <v>3.6299999999999999E-2</v>
      </c>
      <c r="P24" s="38">
        <v>0</v>
      </c>
      <c r="R24">
        <v>0</v>
      </c>
      <c r="S24">
        <v>8</v>
      </c>
      <c r="U24">
        <v>14</v>
      </c>
      <c r="V24">
        <v>0</v>
      </c>
      <c r="W24">
        <v>58</v>
      </c>
      <c r="X24">
        <v>77</v>
      </c>
      <c r="Z24">
        <v>226</v>
      </c>
      <c r="AA24">
        <v>1</v>
      </c>
      <c r="AB24">
        <v>1</v>
      </c>
      <c r="AD24">
        <v>0</v>
      </c>
      <c r="AE24">
        <v>0</v>
      </c>
      <c r="AF24">
        <v>64</v>
      </c>
      <c r="AG24">
        <v>35</v>
      </c>
      <c r="AH24">
        <v>131</v>
      </c>
      <c r="AJ24">
        <v>7</v>
      </c>
      <c r="AL24">
        <v>2</v>
      </c>
      <c r="AM24">
        <v>0</v>
      </c>
      <c r="AN24">
        <v>43</v>
      </c>
      <c r="AO24">
        <v>1</v>
      </c>
      <c r="AP24">
        <v>8</v>
      </c>
      <c r="AQ24">
        <v>2425</v>
      </c>
      <c r="AR24">
        <v>0</v>
      </c>
      <c r="AS24">
        <v>0</v>
      </c>
      <c r="AT24">
        <v>44</v>
      </c>
      <c r="AU24">
        <v>58</v>
      </c>
      <c r="AV24">
        <v>31</v>
      </c>
      <c r="AW24">
        <v>51</v>
      </c>
      <c r="BJ24" s="36">
        <f t="shared" si="0"/>
        <v>0.69569120287253139</v>
      </c>
      <c r="BK24" s="34">
        <f t="shared" si="1"/>
        <v>0.57790368271954673</v>
      </c>
    </row>
    <row r="25" spans="1:67" x14ac:dyDescent="0.25">
      <c r="A25" t="s">
        <v>124</v>
      </c>
      <c r="B25">
        <v>1601.5</v>
      </c>
      <c r="C25" s="5">
        <v>4.2952000000000004</v>
      </c>
      <c r="D25" s="5">
        <v>63.943399999999997</v>
      </c>
      <c r="E25" s="5">
        <v>12.8956</v>
      </c>
      <c r="G25" s="5">
        <v>1.746</v>
      </c>
      <c r="I25" s="5">
        <v>0.45350000000000001</v>
      </c>
      <c r="J25" s="5">
        <v>2.5804</v>
      </c>
      <c r="M25" s="38">
        <v>1.03E-2</v>
      </c>
      <c r="N25" s="38">
        <v>1.9800000000000002E-2</v>
      </c>
      <c r="O25" s="38">
        <v>4.2599999999999999E-2</v>
      </c>
      <c r="P25" s="38">
        <v>4.1999999999999997E-3</v>
      </c>
      <c r="R25">
        <v>0</v>
      </c>
      <c r="S25">
        <v>6</v>
      </c>
      <c r="U25">
        <v>15</v>
      </c>
      <c r="V25">
        <v>2</v>
      </c>
      <c r="W25">
        <v>31</v>
      </c>
      <c r="X25">
        <v>41</v>
      </c>
      <c r="Z25">
        <v>122</v>
      </c>
      <c r="AA25">
        <v>10</v>
      </c>
      <c r="AB25">
        <v>2</v>
      </c>
      <c r="AD25">
        <v>0</v>
      </c>
      <c r="AE25">
        <v>0</v>
      </c>
      <c r="AF25">
        <v>32</v>
      </c>
      <c r="AG25">
        <v>22</v>
      </c>
      <c r="AH25">
        <v>124</v>
      </c>
      <c r="AJ25">
        <v>8</v>
      </c>
      <c r="AL25">
        <v>5</v>
      </c>
      <c r="AM25">
        <v>0</v>
      </c>
      <c r="AN25">
        <v>20</v>
      </c>
      <c r="AO25">
        <v>3</v>
      </c>
      <c r="AP25">
        <v>8</v>
      </c>
      <c r="AQ25">
        <v>3132</v>
      </c>
      <c r="AR25">
        <v>0</v>
      </c>
      <c r="AS25">
        <v>1</v>
      </c>
      <c r="AT25">
        <v>44</v>
      </c>
      <c r="AU25">
        <v>55</v>
      </c>
      <c r="AV25">
        <v>0</v>
      </c>
      <c r="AW25">
        <v>68</v>
      </c>
      <c r="BJ25" s="36">
        <f t="shared" si="0"/>
        <v>0</v>
      </c>
      <c r="BK25" s="34">
        <f t="shared" si="1"/>
        <v>0.77053824362606227</v>
      </c>
    </row>
    <row r="26" spans="1:67" x14ac:dyDescent="0.25">
      <c r="A26" t="s">
        <v>124</v>
      </c>
      <c r="B26">
        <v>1602</v>
      </c>
      <c r="C26" s="5">
        <v>4.0422000000000002</v>
      </c>
      <c r="D26" s="5">
        <v>58.281599999999997</v>
      </c>
      <c r="E26" s="5">
        <v>10.8856</v>
      </c>
      <c r="G26" s="5">
        <v>1.7290000000000001</v>
      </c>
      <c r="I26" s="5">
        <v>0.216</v>
      </c>
      <c r="J26" s="5">
        <v>2.2132000000000001</v>
      </c>
      <c r="M26" s="38">
        <v>1.09E-2</v>
      </c>
      <c r="N26" s="38">
        <v>2.3099999999999999E-2</v>
      </c>
      <c r="O26" s="38">
        <v>4.99E-2</v>
      </c>
      <c r="P26" s="38">
        <v>8.3999999999999995E-3</v>
      </c>
      <c r="R26">
        <v>0</v>
      </c>
      <c r="S26">
        <v>3</v>
      </c>
      <c r="U26">
        <v>8</v>
      </c>
      <c r="V26">
        <v>1</v>
      </c>
      <c r="W26">
        <v>29</v>
      </c>
      <c r="X26">
        <v>92</v>
      </c>
      <c r="Z26">
        <v>84</v>
      </c>
      <c r="AA26">
        <v>9</v>
      </c>
      <c r="AB26">
        <v>2</v>
      </c>
      <c r="AD26">
        <v>0</v>
      </c>
      <c r="AE26">
        <v>0</v>
      </c>
      <c r="AF26">
        <v>46</v>
      </c>
      <c r="AG26">
        <v>36</v>
      </c>
      <c r="AH26">
        <v>130</v>
      </c>
      <c r="AJ26">
        <v>20</v>
      </c>
      <c r="AL26">
        <v>3</v>
      </c>
      <c r="AM26">
        <v>0</v>
      </c>
      <c r="AN26">
        <v>40</v>
      </c>
      <c r="AO26">
        <v>3</v>
      </c>
      <c r="AP26">
        <v>18</v>
      </c>
      <c r="AQ26">
        <v>3143</v>
      </c>
      <c r="AR26">
        <v>1</v>
      </c>
      <c r="AS26">
        <v>0</v>
      </c>
      <c r="AT26">
        <v>46</v>
      </c>
      <c r="AU26">
        <v>54</v>
      </c>
      <c r="AV26">
        <v>23</v>
      </c>
      <c r="AW26">
        <v>88</v>
      </c>
      <c r="BJ26" s="36">
        <f t="shared" si="0"/>
        <v>0.51615798922800715</v>
      </c>
      <c r="BK26" s="34">
        <f t="shared" si="1"/>
        <v>0.99716713881019825</v>
      </c>
    </row>
    <row r="27" spans="1:67" x14ac:dyDescent="0.25">
      <c r="A27" t="s">
        <v>124</v>
      </c>
      <c r="B27">
        <v>1602.5</v>
      </c>
      <c r="C27" s="5">
        <v>2.3289</v>
      </c>
      <c r="D27" s="5">
        <v>70.087999999999994</v>
      </c>
      <c r="E27" s="5">
        <v>14.9451</v>
      </c>
      <c r="G27" s="5">
        <v>1.9430000000000001</v>
      </c>
      <c r="I27" s="5">
        <v>0.28360000000000002</v>
      </c>
      <c r="J27" s="5">
        <v>2.9125000000000001</v>
      </c>
      <c r="M27" s="38">
        <v>8.8999999999999999E-3</v>
      </c>
      <c r="N27" s="38">
        <v>1.8499999999999999E-2</v>
      </c>
      <c r="O27" s="38">
        <v>4.6699999999999998E-2</v>
      </c>
      <c r="P27" s="38">
        <v>1.6000000000000001E-3</v>
      </c>
      <c r="R27">
        <v>0</v>
      </c>
      <c r="S27">
        <v>1</v>
      </c>
      <c r="U27">
        <v>7</v>
      </c>
      <c r="V27">
        <v>0</v>
      </c>
      <c r="W27">
        <v>16</v>
      </c>
      <c r="X27">
        <v>113</v>
      </c>
      <c r="Z27">
        <v>74</v>
      </c>
      <c r="AA27">
        <v>10</v>
      </c>
      <c r="AB27">
        <v>3</v>
      </c>
      <c r="AD27">
        <v>0</v>
      </c>
      <c r="AE27">
        <v>0</v>
      </c>
      <c r="AF27">
        <v>21</v>
      </c>
      <c r="AG27">
        <v>11</v>
      </c>
      <c r="AH27">
        <v>141</v>
      </c>
      <c r="AJ27">
        <v>6</v>
      </c>
      <c r="AL27">
        <v>2</v>
      </c>
      <c r="AM27">
        <v>0</v>
      </c>
      <c r="AN27">
        <v>31</v>
      </c>
      <c r="AO27">
        <v>2</v>
      </c>
      <c r="AP27">
        <v>16</v>
      </c>
      <c r="AQ27">
        <v>3305</v>
      </c>
      <c r="AR27">
        <v>7</v>
      </c>
      <c r="AS27">
        <v>0</v>
      </c>
      <c r="AT27">
        <v>38</v>
      </c>
      <c r="AU27">
        <v>55</v>
      </c>
      <c r="AV27">
        <v>94</v>
      </c>
      <c r="AW27">
        <v>153</v>
      </c>
      <c r="BJ27" s="36">
        <f t="shared" si="0"/>
        <v>2.1095152603231595</v>
      </c>
      <c r="BK27" s="34">
        <f t="shared" si="1"/>
        <v>1.7337110481586402</v>
      </c>
    </row>
    <row r="28" spans="1:67" x14ac:dyDescent="0.25">
      <c r="A28" t="s">
        <v>124</v>
      </c>
      <c r="B28">
        <v>1603</v>
      </c>
      <c r="C28" s="5">
        <v>2.7947000000000002</v>
      </c>
      <c r="D28" s="5">
        <v>65.724699999999999</v>
      </c>
      <c r="E28" s="5">
        <v>12.3421</v>
      </c>
      <c r="G28" s="5">
        <v>1.798</v>
      </c>
      <c r="I28" s="5">
        <v>2.64E-2</v>
      </c>
      <c r="J28" s="5">
        <v>2.8871000000000002</v>
      </c>
      <c r="M28" s="38">
        <v>8.6E-3</v>
      </c>
      <c r="N28" s="38">
        <v>1.8499999999999999E-2</v>
      </c>
      <c r="O28" s="38">
        <v>4.2299999999999997E-2</v>
      </c>
      <c r="P28" s="38">
        <v>1.2200000000000001E-2</v>
      </c>
      <c r="R28">
        <v>0</v>
      </c>
      <c r="S28">
        <v>4</v>
      </c>
      <c r="U28">
        <v>6</v>
      </c>
      <c r="V28">
        <v>3</v>
      </c>
      <c r="W28">
        <v>46</v>
      </c>
      <c r="X28">
        <v>118</v>
      </c>
      <c r="Z28">
        <v>107</v>
      </c>
      <c r="AA28">
        <v>8</v>
      </c>
      <c r="AB28">
        <v>1</v>
      </c>
      <c r="AD28">
        <v>0</v>
      </c>
      <c r="AE28">
        <v>0</v>
      </c>
      <c r="AF28">
        <v>53</v>
      </c>
      <c r="AG28">
        <v>43</v>
      </c>
      <c r="AH28">
        <v>135</v>
      </c>
      <c r="AJ28">
        <v>12</v>
      </c>
      <c r="AL28">
        <v>3</v>
      </c>
      <c r="AM28">
        <v>0</v>
      </c>
      <c r="AN28">
        <v>29</v>
      </c>
      <c r="AO28">
        <v>0</v>
      </c>
      <c r="AP28">
        <v>13</v>
      </c>
      <c r="AQ28">
        <v>3621</v>
      </c>
      <c r="AR28">
        <v>0</v>
      </c>
      <c r="AS28">
        <v>0</v>
      </c>
      <c r="AT28">
        <v>38</v>
      </c>
      <c r="AU28">
        <v>56</v>
      </c>
      <c r="AV28">
        <v>0</v>
      </c>
      <c r="AW28">
        <v>43</v>
      </c>
      <c r="BJ28" s="36">
        <f t="shared" si="0"/>
        <v>0</v>
      </c>
      <c r="BK28" s="34">
        <f t="shared" si="1"/>
        <v>0.48725212464589235</v>
      </c>
    </row>
    <row r="29" spans="1:67" x14ac:dyDescent="0.25">
      <c r="A29" t="s">
        <v>124</v>
      </c>
      <c r="B29">
        <v>1603.5</v>
      </c>
      <c r="C29" s="5">
        <v>2.6251000000000002</v>
      </c>
      <c r="D29" s="5">
        <v>65.665000000000006</v>
      </c>
      <c r="E29" s="5">
        <v>13.443199999999999</v>
      </c>
      <c r="G29" s="5">
        <v>1.4529000000000001</v>
      </c>
      <c r="I29" s="5">
        <v>0.49409999999999998</v>
      </c>
      <c r="J29" s="5">
        <v>2.7565</v>
      </c>
      <c r="M29" s="38">
        <v>9.7999999999999997E-3</v>
      </c>
      <c r="N29" s="38">
        <v>1.9800000000000002E-2</v>
      </c>
      <c r="O29" s="38">
        <v>4.0399999999999998E-2</v>
      </c>
      <c r="P29" s="38">
        <v>8.2000000000000007E-3</v>
      </c>
      <c r="R29">
        <v>0</v>
      </c>
      <c r="S29">
        <v>3</v>
      </c>
      <c r="U29">
        <v>0</v>
      </c>
      <c r="V29">
        <v>4</v>
      </c>
      <c r="W29">
        <v>9</v>
      </c>
      <c r="X29">
        <v>96</v>
      </c>
      <c r="Z29">
        <v>98</v>
      </c>
      <c r="AA29">
        <v>4</v>
      </c>
      <c r="AB29">
        <v>1</v>
      </c>
      <c r="AD29">
        <v>0</v>
      </c>
      <c r="AE29">
        <v>0</v>
      </c>
      <c r="AF29">
        <v>42</v>
      </c>
      <c r="AG29">
        <v>25</v>
      </c>
      <c r="AH29">
        <v>132</v>
      </c>
      <c r="AJ29">
        <v>4</v>
      </c>
      <c r="AL29">
        <v>1</v>
      </c>
      <c r="AM29">
        <v>0</v>
      </c>
      <c r="AN29">
        <v>24</v>
      </c>
      <c r="AO29">
        <v>1</v>
      </c>
      <c r="AP29">
        <v>20</v>
      </c>
      <c r="AQ29">
        <v>3823</v>
      </c>
      <c r="AR29">
        <v>3</v>
      </c>
      <c r="AS29">
        <v>0</v>
      </c>
      <c r="AT29">
        <v>36</v>
      </c>
      <c r="AU29">
        <v>74</v>
      </c>
      <c r="AV29">
        <v>0</v>
      </c>
      <c r="AW29">
        <v>81</v>
      </c>
      <c r="BJ29" s="36">
        <f t="shared" si="0"/>
        <v>0</v>
      </c>
      <c r="BK29" s="34">
        <f t="shared" si="1"/>
        <v>0.9178470254957507</v>
      </c>
    </row>
    <row r="30" spans="1:67" x14ac:dyDescent="0.25">
      <c r="A30" t="s">
        <v>124</v>
      </c>
      <c r="B30">
        <v>1604</v>
      </c>
      <c r="C30" s="5">
        <v>2.8292999999999999</v>
      </c>
      <c r="D30" s="5">
        <v>67.598299999999995</v>
      </c>
      <c r="E30" s="5">
        <v>13.019299999999999</v>
      </c>
      <c r="G30" s="5">
        <v>1.9857</v>
      </c>
      <c r="I30" s="5">
        <v>0.55089999999999995</v>
      </c>
      <c r="J30" s="5">
        <v>2.6686999999999999</v>
      </c>
      <c r="M30" s="38">
        <v>8.6999999999999994E-3</v>
      </c>
      <c r="N30" s="38">
        <v>2.01E-2</v>
      </c>
      <c r="O30" s="38">
        <v>5.2400000000000002E-2</v>
      </c>
      <c r="P30" s="38">
        <v>6.4999999999999997E-3</v>
      </c>
      <c r="R30">
        <v>0</v>
      </c>
      <c r="S30">
        <v>0</v>
      </c>
      <c r="U30">
        <v>9</v>
      </c>
      <c r="V30">
        <v>0</v>
      </c>
      <c r="W30">
        <v>39</v>
      </c>
      <c r="X30">
        <v>61</v>
      </c>
      <c r="Z30">
        <v>117</v>
      </c>
      <c r="AA30">
        <v>11</v>
      </c>
      <c r="AB30">
        <v>2</v>
      </c>
      <c r="AD30">
        <v>0</v>
      </c>
      <c r="AE30">
        <v>0</v>
      </c>
      <c r="AF30">
        <v>36</v>
      </c>
      <c r="AG30">
        <v>25</v>
      </c>
      <c r="AH30">
        <v>131</v>
      </c>
      <c r="AJ30">
        <v>5</v>
      </c>
      <c r="AL30">
        <v>3</v>
      </c>
      <c r="AM30">
        <v>0</v>
      </c>
      <c r="AN30">
        <v>25</v>
      </c>
      <c r="AO30">
        <v>3</v>
      </c>
      <c r="AP30">
        <v>18</v>
      </c>
      <c r="AQ30">
        <v>3369</v>
      </c>
      <c r="AR30">
        <v>0</v>
      </c>
      <c r="AS30">
        <v>0</v>
      </c>
      <c r="AT30">
        <v>34</v>
      </c>
      <c r="AU30">
        <v>52</v>
      </c>
      <c r="AV30">
        <v>54</v>
      </c>
      <c r="AW30">
        <v>168</v>
      </c>
      <c r="BJ30" s="36">
        <f t="shared" si="0"/>
        <v>1.2118491921005385</v>
      </c>
      <c r="BK30" s="34">
        <f t="shared" si="1"/>
        <v>1.9036827195467423</v>
      </c>
    </row>
    <row r="31" spans="1:67" x14ac:dyDescent="0.25">
      <c r="A31" t="s">
        <v>124</v>
      </c>
      <c r="B31">
        <v>1604.5</v>
      </c>
      <c r="C31" s="5">
        <v>5.5953999999999997</v>
      </c>
      <c r="D31" s="5">
        <v>53.898600000000002</v>
      </c>
      <c r="E31" s="5">
        <v>10.407299999999999</v>
      </c>
      <c r="G31" s="5">
        <v>0.86850000000000005</v>
      </c>
      <c r="I31" s="5">
        <v>0.41810000000000003</v>
      </c>
      <c r="J31" s="5">
        <v>1.8973</v>
      </c>
      <c r="M31" s="38">
        <v>1.3899999999999999E-2</v>
      </c>
      <c r="N31" s="38">
        <v>2.3E-2</v>
      </c>
      <c r="O31" s="38">
        <v>4.3499999999999997E-2</v>
      </c>
      <c r="P31" s="38">
        <v>2.2000000000000001E-3</v>
      </c>
      <c r="R31">
        <v>0</v>
      </c>
      <c r="S31">
        <v>6</v>
      </c>
      <c r="U31">
        <v>10</v>
      </c>
      <c r="V31">
        <v>2</v>
      </c>
      <c r="W31">
        <v>0</v>
      </c>
      <c r="X31">
        <v>50</v>
      </c>
      <c r="Z31">
        <v>49</v>
      </c>
      <c r="AA31">
        <v>9</v>
      </c>
      <c r="AB31">
        <v>2</v>
      </c>
      <c r="AD31">
        <v>0</v>
      </c>
      <c r="AE31">
        <v>0</v>
      </c>
      <c r="AF31">
        <v>24</v>
      </c>
      <c r="AG31">
        <v>17</v>
      </c>
      <c r="AH31">
        <v>126</v>
      </c>
      <c r="AJ31">
        <v>0</v>
      </c>
      <c r="AL31">
        <v>4</v>
      </c>
      <c r="AM31">
        <v>0</v>
      </c>
      <c r="AN31">
        <v>42</v>
      </c>
      <c r="AO31">
        <v>4</v>
      </c>
      <c r="AP31">
        <v>19</v>
      </c>
      <c r="AQ31">
        <v>2657</v>
      </c>
      <c r="AR31">
        <v>2</v>
      </c>
      <c r="AS31">
        <v>0</v>
      </c>
      <c r="AT31">
        <v>45</v>
      </c>
      <c r="AU31">
        <v>39</v>
      </c>
      <c r="AV31">
        <v>34</v>
      </c>
      <c r="AW31">
        <v>118</v>
      </c>
      <c r="BJ31" s="36">
        <f t="shared" si="0"/>
        <v>0.76301615798922795</v>
      </c>
      <c r="BK31" s="34">
        <f t="shared" si="1"/>
        <v>1.3371104815864023</v>
      </c>
    </row>
    <row r="32" spans="1:67" x14ac:dyDescent="0.25">
      <c r="A32" t="s">
        <v>124</v>
      </c>
      <c r="B32">
        <v>1605</v>
      </c>
      <c r="C32" s="5">
        <v>4.1580000000000004</v>
      </c>
      <c r="D32" s="5">
        <v>60.217700000000001</v>
      </c>
      <c r="E32" s="5">
        <v>14.605499999999999</v>
      </c>
      <c r="G32" s="5">
        <v>1.4932000000000001</v>
      </c>
      <c r="I32" s="5">
        <v>0.4894</v>
      </c>
      <c r="J32" s="5">
        <v>2.5920999999999998</v>
      </c>
      <c r="M32" s="38">
        <v>1.12E-2</v>
      </c>
      <c r="N32" s="38">
        <v>2.0899999999999998E-2</v>
      </c>
      <c r="O32" s="38">
        <v>5.0599999999999999E-2</v>
      </c>
      <c r="P32" s="38">
        <v>1.01E-2</v>
      </c>
      <c r="R32">
        <v>0</v>
      </c>
      <c r="S32">
        <v>9</v>
      </c>
      <c r="U32">
        <v>1</v>
      </c>
      <c r="V32">
        <v>10</v>
      </c>
      <c r="W32">
        <v>0</v>
      </c>
      <c r="X32">
        <v>66</v>
      </c>
      <c r="Z32">
        <v>269</v>
      </c>
      <c r="AA32">
        <v>10</v>
      </c>
      <c r="AB32">
        <v>1</v>
      </c>
      <c r="AD32">
        <v>0</v>
      </c>
      <c r="AE32">
        <v>0</v>
      </c>
      <c r="AF32">
        <v>61</v>
      </c>
      <c r="AG32">
        <v>33</v>
      </c>
      <c r="AH32">
        <v>131</v>
      </c>
      <c r="AJ32">
        <v>11</v>
      </c>
      <c r="AL32">
        <v>3</v>
      </c>
      <c r="AM32">
        <v>0</v>
      </c>
      <c r="AN32">
        <v>14</v>
      </c>
      <c r="AO32">
        <v>4</v>
      </c>
      <c r="AP32">
        <v>25</v>
      </c>
      <c r="AQ32">
        <v>3171</v>
      </c>
      <c r="AR32">
        <v>11</v>
      </c>
      <c r="AS32">
        <v>0</v>
      </c>
      <c r="AT32">
        <v>41</v>
      </c>
      <c r="AU32">
        <v>58</v>
      </c>
      <c r="AV32">
        <v>4</v>
      </c>
      <c r="AW32">
        <v>172</v>
      </c>
      <c r="BJ32" s="36">
        <f t="shared" si="0"/>
        <v>8.9766606822262118E-2</v>
      </c>
      <c r="BK32" s="34">
        <f t="shared" si="1"/>
        <v>1.9490084985835694</v>
      </c>
    </row>
    <row r="33" spans="1:63" x14ac:dyDescent="0.25">
      <c r="A33" t="s">
        <v>124</v>
      </c>
      <c r="B33">
        <v>1605.5</v>
      </c>
      <c r="C33" s="5">
        <v>2.1637</v>
      </c>
      <c r="D33" s="5">
        <v>68.888000000000005</v>
      </c>
      <c r="E33" s="5">
        <v>13.0113</v>
      </c>
      <c r="G33" s="5">
        <v>1.6914</v>
      </c>
      <c r="I33" s="5">
        <v>0.40860000000000002</v>
      </c>
      <c r="J33" s="5">
        <v>2.7115</v>
      </c>
      <c r="M33" s="38">
        <v>9.2999999999999992E-3</v>
      </c>
      <c r="N33" s="38">
        <v>1.8200000000000001E-2</v>
      </c>
      <c r="O33" s="38">
        <v>3.9100000000000003E-2</v>
      </c>
      <c r="P33" s="38">
        <v>7.3000000000000001E-3</v>
      </c>
      <c r="R33">
        <v>0</v>
      </c>
      <c r="S33">
        <v>4</v>
      </c>
      <c r="U33">
        <v>0</v>
      </c>
      <c r="V33">
        <v>0</v>
      </c>
      <c r="W33">
        <v>0</v>
      </c>
      <c r="X33">
        <v>67</v>
      </c>
      <c r="Z33">
        <v>97</v>
      </c>
      <c r="AA33">
        <v>8</v>
      </c>
      <c r="AB33">
        <v>2</v>
      </c>
      <c r="AD33">
        <v>0</v>
      </c>
      <c r="AE33">
        <v>0</v>
      </c>
      <c r="AF33">
        <v>38</v>
      </c>
      <c r="AG33">
        <v>22</v>
      </c>
      <c r="AH33">
        <v>132</v>
      </c>
      <c r="AJ33">
        <v>0</v>
      </c>
      <c r="AL33">
        <v>3</v>
      </c>
      <c r="AM33">
        <v>0</v>
      </c>
      <c r="AN33">
        <v>21</v>
      </c>
      <c r="AO33">
        <v>2</v>
      </c>
      <c r="AP33">
        <v>17</v>
      </c>
      <c r="AQ33">
        <v>3239</v>
      </c>
      <c r="AR33">
        <v>2</v>
      </c>
      <c r="AS33">
        <v>0</v>
      </c>
      <c r="AT33">
        <v>35</v>
      </c>
      <c r="AU33">
        <v>49</v>
      </c>
      <c r="AV33">
        <v>47</v>
      </c>
      <c r="AW33">
        <v>93</v>
      </c>
      <c r="BJ33" s="36">
        <f t="shared" si="0"/>
        <v>1.0547576301615798</v>
      </c>
      <c r="BK33" s="34">
        <f t="shared" si="1"/>
        <v>1.0538243626062322</v>
      </c>
    </row>
    <row r="34" spans="1:63" x14ac:dyDescent="0.25">
      <c r="A34" t="s">
        <v>124</v>
      </c>
      <c r="B34">
        <v>1606</v>
      </c>
      <c r="C34" s="5">
        <v>2.9767999999999999</v>
      </c>
      <c r="D34" s="5">
        <v>47.426299999999998</v>
      </c>
      <c r="E34" s="5">
        <v>8.4992000000000001</v>
      </c>
      <c r="G34" s="5">
        <v>1.6993</v>
      </c>
      <c r="I34" s="5">
        <v>0.24460000000000001</v>
      </c>
      <c r="J34" s="5">
        <v>1.8669</v>
      </c>
      <c r="M34" s="38">
        <v>2.06E-2</v>
      </c>
      <c r="N34" s="38">
        <v>2.6100000000000002E-2</v>
      </c>
      <c r="O34" s="38">
        <v>5.5500000000000001E-2</v>
      </c>
      <c r="P34" s="38">
        <v>3.8E-3</v>
      </c>
      <c r="R34">
        <v>0</v>
      </c>
      <c r="S34">
        <v>5</v>
      </c>
      <c r="U34">
        <v>10</v>
      </c>
      <c r="V34">
        <v>0</v>
      </c>
      <c r="W34">
        <v>24</v>
      </c>
      <c r="X34">
        <v>81</v>
      </c>
      <c r="Z34">
        <v>117</v>
      </c>
      <c r="AA34">
        <v>7</v>
      </c>
      <c r="AB34">
        <v>1</v>
      </c>
      <c r="AD34">
        <v>0</v>
      </c>
      <c r="AE34">
        <v>0</v>
      </c>
      <c r="AF34">
        <v>34</v>
      </c>
      <c r="AG34">
        <v>24</v>
      </c>
      <c r="AH34">
        <v>139</v>
      </c>
      <c r="AJ34">
        <v>21</v>
      </c>
      <c r="AL34">
        <v>6</v>
      </c>
      <c r="AM34">
        <v>0</v>
      </c>
      <c r="AN34">
        <v>28</v>
      </c>
      <c r="AO34">
        <v>3</v>
      </c>
      <c r="AP34">
        <v>13</v>
      </c>
      <c r="AQ34">
        <v>2951</v>
      </c>
      <c r="AR34">
        <v>2</v>
      </c>
      <c r="AS34">
        <v>7</v>
      </c>
      <c r="AT34">
        <v>47</v>
      </c>
      <c r="AU34">
        <v>54</v>
      </c>
      <c r="AV34">
        <v>38</v>
      </c>
      <c r="AW34">
        <v>109</v>
      </c>
      <c r="BJ34" s="36">
        <f t="shared" si="0"/>
        <v>0.85278276481149007</v>
      </c>
      <c r="BK34" s="34">
        <f t="shared" si="1"/>
        <v>1.2351274787535411</v>
      </c>
    </row>
    <row r="35" spans="1:63" x14ac:dyDescent="0.25">
      <c r="A35" t="s">
        <v>124</v>
      </c>
      <c r="B35">
        <v>1606.5</v>
      </c>
      <c r="C35" s="5">
        <v>2.9039999999999999</v>
      </c>
      <c r="D35" s="5">
        <v>64.103300000000004</v>
      </c>
      <c r="E35" s="5">
        <v>12.142300000000001</v>
      </c>
      <c r="G35" s="5">
        <v>1.6222000000000001</v>
      </c>
      <c r="I35" s="5">
        <v>0.58830000000000005</v>
      </c>
      <c r="J35" s="5">
        <v>2.2999999999999998</v>
      </c>
      <c r="M35" s="38">
        <v>1.06E-2</v>
      </c>
      <c r="N35" s="38">
        <v>2.1399999999999999E-2</v>
      </c>
      <c r="O35" s="38">
        <v>4.9399999999999999E-2</v>
      </c>
      <c r="P35" s="38">
        <v>1.4E-3</v>
      </c>
      <c r="R35">
        <v>0</v>
      </c>
      <c r="S35">
        <v>0</v>
      </c>
      <c r="U35">
        <v>10</v>
      </c>
      <c r="V35">
        <v>1</v>
      </c>
      <c r="W35">
        <v>0</v>
      </c>
      <c r="X35">
        <v>90</v>
      </c>
      <c r="Z35">
        <v>129</v>
      </c>
      <c r="AA35">
        <v>7</v>
      </c>
      <c r="AB35">
        <v>1</v>
      </c>
      <c r="AD35">
        <v>0</v>
      </c>
      <c r="AE35">
        <v>0</v>
      </c>
      <c r="AF35">
        <v>19</v>
      </c>
      <c r="AG35">
        <v>17</v>
      </c>
      <c r="AH35">
        <v>140</v>
      </c>
      <c r="AJ35">
        <v>0</v>
      </c>
      <c r="AL35">
        <v>3</v>
      </c>
      <c r="AM35">
        <v>0</v>
      </c>
      <c r="AN35">
        <v>26</v>
      </c>
      <c r="AO35">
        <v>1</v>
      </c>
      <c r="AP35">
        <v>15</v>
      </c>
      <c r="AQ35">
        <v>3642</v>
      </c>
      <c r="AR35">
        <v>4</v>
      </c>
      <c r="AS35">
        <v>0</v>
      </c>
      <c r="AT35">
        <v>40</v>
      </c>
      <c r="AU35">
        <v>33</v>
      </c>
      <c r="AV35">
        <v>0</v>
      </c>
      <c r="AW35">
        <v>41</v>
      </c>
      <c r="BJ35" s="36">
        <f t="shared" si="0"/>
        <v>0</v>
      </c>
      <c r="BK35" s="34">
        <f t="shared" si="1"/>
        <v>0.46458923512747874</v>
      </c>
    </row>
    <row r="36" spans="1:63" x14ac:dyDescent="0.25">
      <c r="A36" t="s">
        <v>124</v>
      </c>
      <c r="B36">
        <v>1607</v>
      </c>
      <c r="C36" s="5">
        <v>3.1673</v>
      </c>
      <c r="D36" s="5">
        <v>54.991199999999999</v>
      </c>
      <c r="E36" s="5">
        <v>9.8985000000000003</v>
      </c>
      <c r="G36" s="5">
        <v>1.3958999999999999</v>
      </c>
      <c r="I36" s="5">
        <v>0.36180000000000001</v>
      </c>
      <c r="J36" s="5">
        <v>2.1347</v>
      </c>
      <c r="M36" s="38">
        <v>1.1299999999999999E-2</v>
      </c>
      <c r="N36" s="38">
        <v>2.3199999999999998E-2</v>
      </c>
      <c r="O36" s="38">
        <v>4.5100000000000001E-2</v>
      </c>
      <c r="P36" s="38">
        <v>0</v>
      </c>
      <c r="R36">
        <v>0</v>
      </c>
      <c r="S36">
        <v>1</v>
      </c>
      <c r="U36">
        <v>0</v>
      </c>
      <c r="V36">
        <v>0</v>
      </c>
      <c r="W36">
        <v>0</v>
      </c>
      <c r="X36">
        <v>108</v>
      </c>
      <c r="Z36">
        <v>48</v>
      </c>
      <c r="AA36">
        <v>10</v>
      </c>
      <c r="AB36">
        <v>2</v>
      </c>
      <c r="AD36">
        <v>0</v>
      </c>
      <c r="AE36">
        <v>0</v>
      </c>
      <c r="AF36">
        <v>26</v>
      </c>
      <c r="AG36">
        <v>13</v>
      </c>
      <c r="AH36">
        <v>128</v>
      </c>
      <c r="AJ36">
        <v>6</v>
      </c>
      <c r="AL36">
        <v>2</v>
      </c>
      <c r="AM36">
        <v>0</v>
      </c>
      <c r="AN36">
        <v>26</v>
      </c>
      <c r="AO36">
        <v>2</v>
      </c>
      <c r="AP36">
        <v>22</v>
      </c>
      <c r="AQ36">
        <v>3196</v>
      </c>
      <c r="AR36">
        <v>10</v>
      </c>
      <c r="AS36">
        <v>1</v>
      </c>
      <c r="AT36">
        <v>48</v>
      </c>
      <c r="AU36">
        <v>26</v>
      </c>
      <c r="AV36">
        <v>109</v>
      </c>
      <c r="AW36">
        <v>76</v>
      </c>
      <c r="BJ36" s="36">
        <f t="shared" si="0"/>
        <v>2.4461400359066428</v>
      </c>
      <c r="BK36" s="34">
        <f t="shared" si="1"/>
        <v>0.86118980169971671</v>
      </c>
    </row>
    <row r="37" spans="1:63" x14ac:dyDescent="0.25">
      <c r="A37" t="s">
        <v>124</v>
      </c>
      <c r="B37">
        <v>1607.5</v>
      </c>
      <c r="C37" s="5">
        <v>8.0052000000000003</v>
      </c>
      <c r="D37" s="5">
        <v>31.246700000000001</v>
      </c>
      <c r="E37" s="5">
        <v>7.1043000000000003</v>
      </c>
      <c r="G37" s="5">
        <v>2.3730000000000002</v>
      </c>
      <c r="I37" s="5">
        <v>0.1925</v>
      </c>
      <c r="J37" s="5">
        <v>1.2873000000000001</v>
      </c>
      <c r="M37" s="38">
        <v>1.4999999999999999E-2</v>
      </c>
      <c r="N37" s="38">
        <v>1.38E-2</v>
      </c>
      <c r="O37" s="38">
        <v>3.2899999999999999E-2</v>
      </c>
      <c r="P37" s="38">
        <v>0</v>
      </c>
      <c r="R37">
        <v>0</v>
      </c>
      <c r="S37">
        <v>20</v>
      </c>
      <c r="U37">
        <v>16</v>
      </c>
      <c r="V37">
        <v>6</v>
      </c>
      <c r="W37">
        <v>170</v>
      </c>
      <c r="X37">
        <v>54</v>
      </c>
      <c r="Z37">
        <v>108</v>
      </c>
      <c r="AA37">
        <v>9</v>
      </c>
      <c r="AB37">
        <v>0</v>
      </c>
      <c r="AD37">
        <v>0</v>
      </c>
      <c r="AE37">
        <v>0</v>
      </c>
      <c r="AF37">
        <v>71</v>
      </c>
      <c r="AG37">
        <v>117</v>
      </c>
      <c r="AH37">
        <v>96</v>
      </c>
      <c r="AJ37">
        <v>30</v>
      </c>
      <c r="AL37">
        <v>4</v>
      </c>
      <c r="AM37">
        <v>23</v>
      </c>
      <c r="AN37">
        <v>7</v>
      </c>
      <c r="AO37">
        <v>3</v>
      </c>
      <c r="AP37">
        <v>1</v>
      </c>
      <c r="AQ37">
        <v>1396</v>
      </c>
      <c r="AR37">
        <v>0</v>
      </c>
      <c r="AS37">
        <v>9</v>
      </c>
      <c r="AT37">
        <v>36</v>
      </c>
      <c r="AU37">
        <v>117</v>
      </c>
      <c r="AV37">
        <v>5</v>
      </c>
      <c r="AW37">
        <v>140</v>
      </c>
      <c r="BJ37" s="36">
        <f t="shared" si="0"/>
        <v>0.11220825852782765</v>
      </c>
      <c r="BK37" s="34">
        <f t="shared" si="1"/>
        <v>1.5864022662889519</v>
      </c>
    </row>
    <row r="38" spans="1:63" x14ac:dyDescent="0.25">
      <c r="A38" t="s">
        <v>124</v>
      </c>
      <c r="B38">
        <v>1608</v>
      </c>
      <c r="C38" s="5">
        <v>2.4137</v>
      </c>
      <c r="D38" s="5">
        <v>75.568399999999997</v>
      </c>
      <c r="E38" s="5">
        <v>13.6532</v>
      </c>
      <c r="G38" s="5">
        <v>1.8018000000000001</v>
      </c>
      <c r="I38" s="5">
        <v>0.31140000000000001</v>
      </c>
      <c r="J38" s="5">
        <v>2.7825000000000002</v>
      </c>
      <c r="M38" s="38">
        <v>7.6E-3</v>
      </c>
      <c r="N38" s="38">
        <v>1.7000000000000001E-2</v>
      </c>
      <c r="O38" s="38">
        <v>4.2500000000000003E-2</v>
      </c>
      <c r="P38" s="38">
        <v>5.4999999999999997E-3</v>
      </c>
      <c r="R38">
        <v>0</v>
      </c>
      <c r="S38">
        <v>5</v>
      </c>
      <c r="U38">
        <v>10</v>
      </c>
      <c r="V38">
        <v>2</v>
      </c>
      <c r="W38">
        <v>21</v>
      </c>
      <c r="X38">
        <v>94</v>
      </c>
      <c r="Z38">
        <v>35</v>
      </c>
      <c r="AA38">
        <v>10</v>
      </c>
      <c r="AB38">
        <v>3</v>
      </c>
      <c r="AD38">
        <v>0</v>
      </c>
      <c r="AE38">
        <v>0</v>
      </c>
      <c r="AF38">
        <v>22</v>
      </c>
      <c r="AG38">
        <v>15</v>
      </c>
      <c r="AH38">
        <v>130</v>
      </c>
      <c r="AJ38">
        <v>7</v>
      </c>
      <c r="AL38">
        <v>2</v>
      </c>
      <c r="AM38">
        <v>0</v>
      </c>
      <c r="AN38">
        <v>19</v>
      </c>
      <c r="AO38">
        <v>2</v>
      </c>
      <c r="AP38">
        <v>12</v>
      </c>
      <c r="AQ38">
        <v>3216</v>
      </c>
      <c r="AR38">
        <v>2</v>
      </c>
      <c r="AS38">
        <v>0</v>
      </c>
      <c r="AT38">
        <v>36</v>
      </c>
      <c r="AU38">
        <v>80</v>
      </c>
      <c r="AV38">
        <v>61</v>
      </c>
      <c r="AW38">
        <v>36</v>
      </c>
      <c r="BJ38" s="36">
        <f t="shared" si="0"/>
        <v>1.3689407540394973</v>
      </c>
      <c r="BK38" s="34">
        <f t="shared" si="1"/>
        <v>0.40793201133144474</v>
      </c>
    </row>
    <row r="39" spans="1:63" x14ac:dyDescent="0.25">
      <c r="A39" t="s">
        <v>124</v>
      </c>
      <c r="B39">
        <v>1608.5</v>
      </c>
      <c r="C39" s="5">
        <v>10.179</v>
      </c>
      <c r="D39" s="5">
        <v>27.5593</v>
      </c>
      <c r="E39" s="5">
        <v>7.6372999999999998</v>
      </c>
      <c r="G39" s="5">
        <v>0.71089999999999998</v>
      </c>
      <c r="I39" s="5">
        <v>0.1888</v>
      </c>
      <c r="J39" s="5">
        <v>1.3688</v>
      </c>
      <c r="M39" s="38">
        <v>1.4E-2</v>
      </c>
      <c r="N39" s="38">
        <v>2.3199999999999998E-2</v>
      </c>
      <c r="O39" s="38">
        <v>5.62E-2</v>
      </c>
      <c r="P39" s="38">
        <v>0</v>
      </c>
      <c r="R39">
        <v>0</v>
      </c>
      <c r="S39">
        <v>37</v>
      </c>
      <c r="U39">
        <v>22</v>
      </c>
      <c r="V39">
        <v>1</v>
      </c>
      <c r="W39">
        <v>0</v>
      </c>
      <c r="X39">
        <v>38</v>
      </c>
      <c r="Z39">
        <v>161</v>
      </c>
      <c r="AA39">
        <v>7</v>
      </c>
      <c r="AB39">
        <v>1</v>
      </c>
      <c r="AD39">
        <v>0</v>
      </c>
      <c r="AE39">
        <v>0</v>
      </c>
      <c r="AF39">
        <v>46</v>
      </c>
      <c r="AG39">
        <v>70</v>
      </c>
      <c r="AH39">
        <v>124</v>
      </c>
      <c r="AJ39">
        <v>27</v>
      </c>
      <c r="AL39">
        <v>6</v>
      </c>
      <c r="AM39">
        <v>25</v>
      </c>
      <c r="AN39">
        <v>3</v>
      </c>
      <c r="AO39">
        <v>6</v>
      </c>
      <c r="AP39">
        <v>9</v>
      </c>
      <c r="AQ39">
        <v>1822</v>
      </c>
      <c r="AR39">
        <v>0</v>
      </c>
      <c r="AS39">
        <v>0</v>
      </c>
      <c r="AT39">
        <v>52</v>
      </c>
      <c r="AU39">
        <v>53</v>
      </c>
      <c r="AV39">
        <v>49</v>
      </c>
      <c r="AW39">
        <v>274</v>
      </c>
      <c r="BJ39" s="36">
        <f t="shared" si="0"/>
        <v>1.0996409335727109</v>
      </c>
      <c r="BK39" s="34">
        <f t="shared" si="1"/>
        <v>3.1048158640226631</v>
      </c>
    </row>
    <row r="40" spans="1:63" x14ac:dyDescent="0.25">
      <c r="A40" t="s">
        <v>124</v>
      </c>
      <c r="B40">
        <v>1609</v>
      </c>
      <c r="C40" s="5">
        <v>4.2937000000000003</v>
      </c>
      <c r="D40" s="5">
        <v>60.176499999999997</v>
      </c>
      <c r="E40" s="5">
        <v>13.748100000000001</v>
      </c>
      <c r="G40" s="5">
        <v>1.35</v>
      </c>
      <c r="I40" s="5">
        <v>0.42249999999999999</v>
      </c>
      <c r="J40" s="5">
        <v>2.5508999999999999</v>
      </c>
      <c r="M40" s="38">
        <v>1.1900000000000001E-2</v>
      </c>
      <c r="N40" s="38">
        <v>2.1299999999999999E-2</v>
      </c>
      <c r="O40" s="38">
        <v>4.8899999999999999E-2</v>
      </c>
      <c r="P40" s="38">
        <v>6.7999999999999996E-3</v>
      </c>
      <c r="R40">
        <v>0</v>
      </c>
      <c r="S40">
        <v>4</v>
      </c>
      <c r="U40">
        <v>2</v>
      </c>
      <c r="V40">
        <v>0</v>
      </c>
      <c r="W40">
        <v>0</v>
      </c>
      <c r="X40">
        <v>86</v>
      </c>
      <c r="Z40">
        <v>140</v>
      </c>
      <c r="AA40">
        <v>10</v>
      </c>
      <c r="AB40">
        <v>1</v>
      </c>
      <c r="AD40">
        <v>0</v>
      </c>
      <c r="AE40">
        <v>0</v>
      </c>
      <c r="AF40">
        <v>50</v>
      </c>
      <c r="AG40">
        <v>21</v>
      </c>
      <c r="AH40">
        <v>133</v>
      </c>
      <c r="AJ40">
        <v>11</v>
      </c>
      <c r="AL40">
        <v>4</v>
      </c>
      <c r="AM40">
        <v>0</v>
      </c>
      <c r="AN40">
        <v>16</v>
      </c>
      <c r="AO40">
        <v>2</v>
      </c>
      <c r="AP40">
        <v>20</v>
      </c>
      <c r="AQ40">
        <v>2555</v>
      </c>
      <c r="AR40">
        <v>9</v>
      </c>
      <c r="AS40">
        <v>0</v>
      </c>
      <c r="AT40">
        <v>50</v>
      </c>
      <c r="AU40">
        <v>96</v>
      </c>
      <c r="AV40">
        <v>93</v>
      </c>
      <c r="AW40">
        <v>166</v>
      </c>
      <c r="BJ40" s="36">
        <f t="shared" si="0"/>
        <v>2.0870736086175943</v>
      </c>
      <c r="BK40" s="34">
        <f t="shared" si="1"/>
        <v>1.8810198300283285</v>
      </c>
    </row>
    <row r="41" spans="1:63" x14ac:dyDescent="0.25">
      <c r="A41" t="s">
        <v>124</v>
      </c>
      <c r="B41">
        <v>1609.5</v>
      </c>
      <c r="C41" s="5">
        <v>2.7585999999999999</v>
      </c>
      <c r="D41" s="5">
        <v>62.493200000000002</v>
      </c>
      <c r="E41" s="5">
        <v>12.7918</v>
      </c>
      <c r="G41" s="5">
        <v>0.874</v>
      </c>
      <c r="I41" s="5">
        <v>0.30470000000000003</v>
      </c>
      <c r="J41" s="5">
        <v>2.6634000000000002</v>
      </c>
      <c r="M41" s="38">
        <v>1.1299999999999999E-2</v>
      </c>
      <c r="N41" s="38">
        <v>2.4E-2</v>
      </c>
      <c r="O41" s="38">
        <v>5.0500000000000003E-2</v>
      </c>
      <c r="P41" s="38">
        <v>1.8800000000000001E-2</v>
      </c>
      <c r="R41">
        <v>0</v>
      </c>
      <c r="S41">
        <v>1</v>
      </c>
      <c r="U41">
        <v>13</v>
      </c>
      <c r="V41">
        <v>0</v>
      </c>
      <c r="W41">
        <v>0</v>
      </c>
      <c r="X41">
        <v>90</v>
      </c>
      <c r="Z41">
        <v>52</v>
      </c>
      <c r="AA41">
        <v>12</v>
      </c>
      <c r="AB41">
        <v>3</v>
      </c>
      <c r="AD41">
        <v>0</v>
      </c>
      <c r="AE41">
        <v>0</v>
      </c>
      <c r="AF41">
        <v>29</v>
      </c>
      <c r="AG41">
        <v>17</v>
      </c>
      <c r="AH41">
        <v>133</v>
      </c>
      <c r="AJ41">
        <v>16</v>
      </c>
      <c r="AL41">
        <v>3</v>
      </c>
      <c r="AM41">
        <v>0</v>
      </c>
      <c r="AN41">
        <v>30</v>
      </c>
      <c r="AO41">
        <v>2</v>
      </c>
      <c r="AP41">
        <v>16</v>
      </c>
      <c r="AQ41">
        <v>3506</v>
      </c>
      <c r="AR41">
        <v>3</v>
      </c>
      <c r="AS41">
        <v>4</v>
      </c>
      <c r="AT41">
        <v>47</v>
      </c>
      <c r="AU41">
        <v>50</v>
      </c>
      <c r="AV41">
        <v>31</v>
      </c>
      <c r="AW41">
        <v>171</v>
      </c>
      <c r="BJ41" s="36">
        <f t="shared" si="0"/>
        <v>0.69569120287253139</v>
      </c>
      <c r="BK41" s="34">
        <f t="shared" si="1"/>
        <v>1.9376770538243626</v>
      </c>
    </row>
    <row r="42" spans="1:63" x14ac:dyDescent="0.25">
      <c r="A42" t="s">
        <v>124</v>
      </c>
      <c r="B42">
        <v>1610</v>
      </c>
      <c r="C42" s="5">
        <v>2.5548000000000002</v>
      </c>
      <c r="D42" s="5">
        <v>62.909799999999997</v>
      </c>
      <c r="E42" s="5">
        <v>12.652900000000001</v>
      </c>
      <c r="G42" s="5">
        <v>1.4985999999999999</v>
      </c>
      <c r="I42" s="5">
        <v>0.22289999999999999</v>
      </c>
      <c r="J42" s="5">
        <v>2.5920000000000001</v>
      </c>
      <c r="M42" s="38">
        <v>1.0500000000000001E-2</v>
      </c>
      <c r="N42" s="38">
        <v>2.1100000000000001E-2</v>
      </c>
      <c r="O42" s="38">
        <v>4.0599999999999997E-2</v>
      </c>
      <c r="P42" s="38">
        <v>6.0000000000000001E-3</v>
      </c>
      <c r="R42">
        <v>0</v>
      </c>
      <c r="S42">
        <v>7</v>
      </c>
      <c r="U42">
        <v>0</v>
      </c>
      <c r="V42">
        <v>0</v>
      </c>
      <c r="W42">
        <v>11</v>
      </c>
      <c r="X42">
        <v>63</v>
      </c>
      <c r="Z42">
        <v>36</v>
      </c>
      <c r="AA42">
        <v>13</v>
      </c>
      <c r="AB42">
        <v>2</v>
      </c>
      <c r="AD42">
        <v>0</v>
      </c>
      <c r="AE42">
        <v>0</v>
      </c>
      <c r="AF42">
        <v>9</v>
      </c>
      <c r="AG42">
        <v>7</v>
      </c>
      <c r="AH42">
        <v>140</v>
      </c>
      <c r="AJ42">
        <v>4</v>
      </c>
      <c r="AL42">
        <v>0</v>
      </c>
      <c r="AM42">
        <v>0</v>
      </c>
      <c r="AN42">
        <v>39</v>
      </c>
      <c r="AO42">
        <v>3</v>
      </c>
      <c r="AP42">
        <v>25</v>
      </c>
      <c r="AQ42">
        <v>3360</v>
      </c>
      <c r="AR42">
        <v>8</v>
      </c>
      <c r="AS42">
        <v>19</v>
      </c>
      <c r="AT42">
        <v>46</v>
      </c>
      <c r="AU42">
        <v>53</v>
      </c>
      <c r="AV42">
        <v>26</v>
      </c>
      <c r="AW42">
        <v>76</v>
      </c>
      <c r="BJ42" s="36">
        <f t="shared" si="0"/>
        <v>0.58348294434470371</v>
      </c>
      <c r="BK42" s="34">
        <f t="shared" si="1"/>
        <v>0.86118980169971671</v>
      </c>
    </row>
    <row r="43" spans="1:63" x14ac:dyDescent="0.25">
      <c r="A43" t="s">
        <v>124</v>
      </c>
      <c r="B43">
        <v>1610.5</v>
      </c>
      <c r="C43" s="5">
        <v>6.8785999999999996</v>
      </c>
      <c r="D43" s="5">
        <v>25.807300000000001</v>
      </c>
      <c r="E43" s="5">
        <v>5.7760999999999996</v>
      </c>
      <c r="G43" s="5">
        <v>0.8226</v>
      </c>
      <c r="I43" s="5">
        <v>0.23319999999999999</v>
      </c>
      <c r="J43" s="5">
        <v>1.1896</v>
      </c>
      <c r="M43" s="38">
        <v>1.32E-2</v>
      </c>
      <c r="N43" s="38">
        <v>3.15E-2</v>
      </c>
      <c r="O43" s="38">
        <v>3.6999999999999998E-2</v>
      </c>
      <c r="P43" s="38">
        <v>6.8999999999999999E-3</v>
      </c>
      <c r="R43">
        <v>0</v>
      </c>
      <c r="S43">
        <v>15</v>
      </c>
      <c r="U43">
        <v>3</v>
      </c>
      <c r="V43">
        <v>0</v>
      </c>
      <c r="W43">
        <v>13</v>
      </c>
      <c r="X43">
        <v>40</v>
      </c>
      <c r="Z43">
        <v>114</v>
      </c>
      <c r="AA43">
        <v>6</v>
      </c>
      <c r="AB43">
        <v>1</v>
      </c>
      <c r="AD43">
        <v>0</v>
      </c>
      <c r="AE43">
        <v>0</v>
      </c>
      <c r="AF43">
        <v>27</v>
      </c>
      <c r="AG43">
        <v>9</v>
      </c>
      <c r="AH43">
        <v>139</v>
      </c>
      <c r="AJ43">
        <v>17</v>
      </c>
      <c r="AL43">
        <v>4</v>
      </c>
      <c r="AM43">
        <v>0</v>
      </c>
      <c r="AN43">
        <v>17</v>
      </c>
      <c r="AO43">
        <v>4</v>
      </c>
      <c r="AP43">
        <v>19</v>
      </c>
      <c r="AQ43">
        <v>1846</v>
      </c>
      <c r="AR43">
        <v>6</v>
      </c>
      <c r="AS43">
        <v>0</v>
      </c>
      <c r="AT43">
        <v>67</v>
      </c>
      <c r="AU43">
        <v>49</v>
      </c>
      <c r="AV43">
        <v>99</v>
      </c>
      <c r="AW43">
        <v>248</v>
      </c>
      <c r="BJ43" s="36">
        <f t="shared" si="0"/>
        <v>2.2217235188509874</v>
      </c>
      <c r="BK43" s="34">
        <f t="shared" si="1"/>
        <v>2.810198300283286</v>
      </c>
    </row>
    <row r="44" spans="1:63" x14ac:dyDescent="0.25">
      <c r="A44" t="s">
        <v>124</v>
      </c>
      <c r="B44">
        <v>1611</v>
      </c>
      <c r="C44" s="5">
        <v>3.7890000000000001</v>
      </c>
      <c r="D44" s="5">
        <v>21.3797</v>
      </c>
      <c r="E44" s="5">
        <v>5.3749000000000002</v>
      </c>
      <c r="G44" s="5">
        <v>1.0214000000000001</v>
      </c>
      <c r="I44" s="5">
        <v>0.16589999999999999</v>
      </c>
      <c r="J44" s="5">
        <v>1.5712999999999999</v>
      </c>
      <c r="M44" s="38">
        <v>1.1900000000000001E-2</v>
      </c>
      <c r="N44" s="38">
        <v>2.9000000000000001E-2</v>
      </c>
      <c r="O44" s="38">
        <v>4.1599999999999998E-2</v>
      </c>
      <c r="P44" s="38">
        <v>7.1999999999999998E-3</v>
      </c>
      <c r="R44">
        <v>0</v>
      </c>
      <c r="S44">
        <v>20</v>
      </c>
      <c r="U44">
        <v>0</v>
      </c>
      <c r="V44">
        <v>2</v>
      </c>
      <c r="W44">
        <v>41</v>
      </c>
      <c r="X44">
        <v>42</v>
      </c>
      <c r="Z44">
        <v>30</v>
      </c>
      <c r="AA44">
        <v>9</v>
      </c>
      <c r="AB44">
        <v>2</v>
      </c>
      <c r="AD44">
        <v>0</v>
      </c>
      <c r="AE44">
        <v>0</v>
      </c>
      <c r="AF44">
        <v>31</v>
      </c>
      <c r="AG44">
        <v>12</v>
      </c>
      <c r="AH44">
        <v>141</v>
      </c>
      <c r="AJ44">
        <v>31</v>
      </c>
      <c r="AL44">
        <v>5</v>
      </c>
      <c r="AM44">
        <v>3</v>
      </c>
      <c r="AN44">
        <v>19</v>
      </c>
      <c r="AO44">
        <v>3</v>
      </c>
      <c r="AP44">
        <v>23</v>
      </c>
      <c r="AQ44">
        <v>2039</v>
      </c>
      <c r="AR44">
        <v>3</v>
      </c>
      <c r="AS44">
        <v>0</v>
      </c>
      <c r="AT44">
        <v>61</v>
      </c>
      <c r="AU44">
        <v>26</v>
      </c>
      <c r="AV44">
        <v>66</v>
      </c>
      <c r="AW44">
        <v>135</v>
      </c>
      <c r="BJ44" s="36">
        <f t="shared" si="0"/>
        <v>1.4811490125673248</v>
      </c>
      <c r="BK44" s="34">
        <f t="shared" si="1"/>
        <v>1.5297450424929178</v>
      </c>
    </row>
    <row r="45" spans="1:63" x14ac:dyDescent="0.25">
      <c r="A45" t="s">
        <v>124</v>
      </c>
      <c r="B45">
        <v>1611.5</v>
      </c>
      <c r="C45" s="5">
        <v>6.7618999999999998</v>
      </c>
      <c r="D45" s="5">
        <v>32.924999999999997</v>
      </c>
      <c r="E45" s="5">
        <v>7.1304999999999996</v>
      </c>
      <c r="G45" s="5">
        <v>0.58950000000000002</v>
      </c>
      <c r="I45" s="5">
        <v>0.16789999999999999</v>
      </c>
      <c r="J45" s="5">
        <v>2.0720999999999998</v>
      </c>
      <c r="M45" s="38">
        <v>1.3100000000000001E-2</v>
      </c>
      <c r="N45" s="38">
        <v>2.8299999999999999E-2</v>
      </c>
      <c r="O45" s="38">
        <v>4.2900000000000001E-2</v>
      </c>
      <c r="P45" s="38">
        <v>3.3E-3</v>
      </c>
      <c r="R45">
        <v>0</v>
      </c>
      <c r="S45">
        <v>20</v>
      </c>
      <c r="U45">
        <v>8</v>
      </c>
      <c r="V45">
        <v>1</v>
      </c>
      <c r="W45">
        <v>0</v>
      </c>
      <c r="X45">
        <v>78</v>
      </c>
      <c r="Z45">
        <v>71</v>
      </c>
      <c r="AA45">
        <v>9</v>
      </c>
      <c r="AB45">
        <v>2</v>
      </c>
      <c r="AD45">
        <v>0</v>
      </c>
      <c r="AE45">
        <v>0</v>
      </c>
      <c r="AF45">
        <v>19</v>
      </c>
      <c r="AG45">
        <v>64</v>
      </c>
      <c r="AH45">
        <v>132</v>
      </c>
      <c r="AJ45">
        <v>18</v>
      </c>
      <c r="AL45">
        <v>3</v>
      </c>
      <c r="AM45">
        <v>0</v>
      </c>
      <c r="AN45">
        <v>24</v>
      </c>
      <c r="AO45">
        <v>3</v>
      </c>
      <c r="AP45">
        <v>16</v>
      </c>
      <c r="AQ45">
        <v>2342</v>
      </c>
      <c r="AR45">
        <v>0</v>
      </c>
      <c r="AS45">
        <v>0</v>
      </c>
      <c r="AT45">
        <v>58</v>
      </c>
      <c r="AU45">
        <v>47</v>
      </c>
      <c r="AV45">
        <v>0</v>
      </c>
      <c r="AW45">
        <v>163</v>
      </c>
      <c r="BJ45" s="36">
        <f t="shared" si="0"/>
        <v>0</v>
      </c>
      <c r="BK45" s="34">
        <f t="shared" si="1"/>
        <v>1.8470254957507082</v>
      </c>
    </row>
    <row r="46" spans="1:63" x14ac:dyDescent="0.25">
      <c r="A46" t="s">
        <v>124</v>
      </c>
      <c r="B46">
        <v>1612</v>
      </c>
      <c r="C46" s="5">
        <v>3.1202000000000001</v>
      </c>
      <c r="D46" s="5">
        <v>71.093699999999998</v>
      </c>
      <c r="E46" s="5">
        <v>14.2302</v>
      </c>
      <c r="G46" s="5">
        <v>2.0384000000000002</v>
      </c>
      <c r="I46" s="5">
        <v>0.40610000000000002</v>
      </c>
      <c r="J46" s="5">
        <v>2.8285</v>
      </c>
      <c r="M46" s="38">
        <v>1.0800000000000001E-2</v>
      </c>
      <c r="N46" s="38">
        <v>1.72E-2</v>
      </c>
      <c r="O46" s="38">
        <v>4.6600000000000003E-2</v>
      </c>
      <c r="P46" s="38">
        <v>5.0000000000000001E-3</v>
      </c>
      <c r="R46">
        <v>0</v>
      </c>
      <c r="S46">
        <v>7</v>
      </c>
      <c r="U46">
        <v>6</v>
      </c>
      <c r="V46">
        <v>3</v>
      </c>
      <c r="W46">
        <v>0</v>
      </c>
      <c r="X46">
        <v>123</v>
      </c>
      <c r="Z46">
        <v>66</v>
      </c>
      <c r="AA46">
        <v>9</v>
      </c>
      <c r="AB46">
        <v>2</v>
      </c>
      <c r="AD46">
        <v>0</v>
      </c>
      <c r="AE46">
        <v>0</v>
      </c>
      <c r="AF46">
        <v>34</v>
      </c>
      <c r="AG46">
        <v>37</v>
      </c>
      <c r="AH46">
        <v>129</v>
      </c>
      <c r="AJ46">
        <v>0</v>
      </c>
      <c r="AL46">
        <v>3</v>
      </c>
      <c r="AM46">
        <v>0</v>
      </c>
      <c r="AN46">
        <v>23</v>
      </c>
      <c r="AO46">
        <v>3</v>
      </c>
      <c r="AP46">
        <v>15</v>
      </c>
      <c r="AQ46">
        <v>3250</v>
      </c>
      <c r="AR46">
        <v>0</v>
      </c>
      <c r="AS46">
        <v>0</v>
      </c>
      <c r="AT46">
        <v>44</v>
      </c>
      <c r="AU46">
        <v>51</v>
      </c>
      <c r="AV46">
        <v>58</v>
      </c>
      <c r="AW46">
        <v>5</v>
      </c>
      <c r="BJ46" s="36">
        <f t="shared" si="0"/>
        <v>1.3016157989228005</v>
      </c>
      <c r="BK46" s="34">
        <f t="shared" si="1"/>
        <v>5.6657223796033995E-2</v>
      </c>
    </row>
    <row r="47" spans="1:63" x14ac:dyDescent="0.25">
      <c r="A47" t="s">
        <v>124</v>
      </c>
      <c r="B47">
        <v>1612.5</v>
      </c>
      <c r="C47" s="5">
        <v>2.0630999999999999</v>
      </c>
      <c r="D47" s="5">
        <v>68.795100000000005</v>
      </c>
      <c r="E47" s="5">
        <v>12.9542</v>
      </c>
      <c r="G47" s="5">
        <v>1.1972</v>
      </c>
      <c r="I47" s="5">
        <v>0.30430000000000001</v>
      </c>
      <c r="J47" s="5">
        <v>2.6412</v>
      </c>
      <c r="M47" s="38">
        <v>1.21E-2</v>
      </c>
      <c r="N47" s="38">
        <v>2.1499999999999998E-2</v>
      </c>
      <c r="O47" s="38">
        <v>4.4299999999999999E-2</v>
      </c>
      <c r="P47" s="38">
        <v>6.6E-3</v>
      </c>
      <c r="R47">
        <v>0</v>
      </c>
      <c r="S47">
        <v>0</v>
      </c>
      <c r="U47">
        <v>8</v>
      </c>
      <c r="V47">
        <v>0</v>
      </c>
      <c r="W47">
        <v>1</v>
      </c>
      <c r="X47">
        <v>78</v>
      </c>
      <c r="Z47">
        <v>39</v>
      </c>
      <c r="AA47">
        <v>4</v>
      </c>
      <c r="AB47">
        <v>2</v>
      </c>
      <c r="AD47">
        <v>0</v>
      </c>
      <c r="AE47">
        <v>0</v>
      </c>
      <c r="AF47">
        <v>14</v>
      </c>
      <c r="AG47">
        <v>25</v>
      </c>
      <c r="AH47">
        <v>131</v>
      </c>
      <c r="AJ47">
        <v>0</v>
      </c>
      <c r="AL47">
        <v>3</v>
      </c>
      <c r="AM47">
        <v>0</v>
      </c>
      <c r="AN47">
        <v>25</v>
      </c>
      <c r="AO47">
        <v>0</v>
      </c>
      <c r="AP47">
        <v>10</v>
      </c>
      <c r="AQ47">
        <v>3517</v>
      </c>
      <c r="AR47">
        <v>0</v>
      </c>
      <c r="AS47">
        <v>0</v>
      </c>
      <c r="AT47">
        <v>45</v>
      </c>
      <c r="AU47">
        <v>50</v>
      </c>
      <c r="AV47">
        <v>29</v>
      </c>
      <c r="AW47">
        <v>3</v>
      </c>
      <c r="BJ47" s="36">
        <f t="shared" si="0"/>
        <v>0.65080789946140027</v>
      </c>
      <c r="BK47" s="34">
        <f t="shared" si="1"/>
        <v>3.39943342776204E-2</v>
      </c>
    </row>
    <row r="48" spans="1:63" x14ac:dyDescent="0.25">
      <c r="A48" t="s">
        <v>124</v>
      </c>
      <c r="B48">
        <v>1613</v>
      </c>
      <c r="C48" s="5">
        <v>3.5693000000000001</v>
      </c>
      <c r="D48" s="5">
        <v>48.195900000000002</v>
      </c>
      <c r="E48" s="5">
        <v>9.8474000000000004</v>
      </c>
      <c r="G48" s="5">
        <v>2.048</v>
      </c>
      <c r="I48" s="5">
        <v>0.43990000000000001</v>
      </c>
      <c r="J48" s="5">
        <v>1.9924999999999999</v>
      </c>
      <c r="M48" s="38">
        <v>1.38E-2</v>
      </c>
      <c r="N48" s="38">
        <v>3.0700000000000002E-2</v>
      </c>
      <c r="O48" s="38">
        <v>4.7100000000000003E-2</v>
      </c>
      <c r="P48" s="38">
        <v>2.8E-3</v>
      </c>
      <c r="R48">
        <v>0</v>
      </c>
      <c r="S48">
        <v>5</v>
      </c>
      <c r="U48">
        <v>8</v>
      </c>
      <c r="V48">
        <v>3</v>
      </c>
      <c r="W48">
        <v>0</v>
      </c>
      <c r="X48">
        <v>100</v>
      </c>
      <c r="Z48">
        <v>148</v>
      </c>
      <c r="AA48">
        <v>6</v>
      </c>
      <c r="AB48">
        <v>2</v>
      </c>
      <c r="AD48">
        <v>0</v>
      </c>
      <c r="AE48">
        <v>0</v>
      </c>
      <c r="AF48">
        <v>50</v>
      </c>
      <c r="AG48">
        <v>27</v>
      </c>
      <c r="AH48">
        <v>135</v>
      </c>
      <c r="AJ48">
        <v>19</v>
      </c>
      <c r="AL48">
        <v>4</v>
      </c>
      <c r="AM48">
        <v>0</v>
      </c>
      <c r="AN48">
        <v>27</v>
      </c>
      <c r="AO48">
        <v>3</v>
      </c>
      <c r="AP48">
        <v>18</v>
      </c>
      <c r="AQ48">
        <v>2751</v>
      </c>
      <c r="AR48">
        <v>10</v>
      </c>
      <c r="AS48">
        <v>0</v>
      </c>
      <c r="AT48">
        <v>74</v>
      </c>
      <c r="AU48">
        <v>55</v>
      </c>
      <c r="AV48">
        <v>63</v>
      </c>
      <c r="AW48">
        <v>123</v>
      </c>
      <c r="BJ48" s="36">
        <f t="shared" si="0"/>
        <v>1.4138240574506282</v>
      </c>
      <c r="BK48" s="34">
        <f t="shared" si="1"/>
        <v>1.3937677053824362</v>
      </c>
    </row>
    <row r="49" spans="1:63" x14ac:dyDescent="0.25">
      <c r="A49" t="s">
        <v>124</v>
      </c>
      <c r="B49">
        <v>1613.5</v>
      </c>
      <c r="C49" s="5">
        <v>2.3746</v>
      </c>
      <c r="D49" s="5">
        <v>60.549599999999998</v>
      </c>
      <c r="E49" s="5">
        <v>9.4925999999999995</v>
      </c>
      <c r="G49" s="5">
        <v>1.8754</v>
      </c>
      <c r="I49" s="5">
        <v>0.41610000000000003</v>
      </c>
      <c r="J49" s="5">
        <v>1.8974</v>
      </c>
      <c r="M49" s="38">
        <v>9.1000000000000004E-3</v>
      </c>
      <c r="N49" s="38">
        <v>1.4500000000000001E-2</v>
      </c>
      <c r="O49" s="38">
        <v>3.5400000000000001E-2</v>
      </c>
      <c r="P49" s="38">
        <v>0</v>
      </c>
      <c r="R49">
        <v>0</v>
      </c>
      <c r="S49">
        <v>6</v>
      </c>
      <c r="U49">
        <v>30</v>
      </c>
      <c r="V49">
        <v>8</v>
      </c>
      <c r="W49">
        <v>8</v>
      </c>
      <c r="X49">
        <v>78</v>
      </c>
      <c r="Z49">
        <v>22</v>
      </c>
      <c r="AA49">
        <v>13</v>
      </c>
      <c r="AB49">
        <v>2</v>
      </c>
      <c r="AD49">
        <v>0</v>
      </c>
      <c r="AE49">
        <v>0</v>
      </c>
      <c r="AF49">
        <v>13</v>
      </c>
      <c r="AG49">
        <v>3</v>
      </c>
      <c r="AH49">
        <v>112</v>
      </c>
      <c r="AJ49">
        <v>0</v>
      </c>
      <c r="AL49">
        <v>3</v>
      </c>
      <c r="AM49">
        <v>0</v>
      </c>
      <c r="AN49">
        <v>15</v>
      </c>
      <c r="AO49">
        <v>1</v>
      </c>
      <c r="AP49">
        <v>0</v>
      </c>
      <c r="AQ49">
        <v>2624</v>
      </c>
      <c r="AR49">
        <v>0</v>
      </c>
      <c r="AS49">
        <v>0</v>
      </c>
      <c r="AT49">
        <v>42</v>
      </c>
      <c r="AU49">
        <v>98</v>
      </c>
      <c r="AV49">
        <v>0</v>
      </c>
      <c r="AW49">
        <v>77</v>
      </c>
      <c r="BJ49" s="36">
        <f t="shared" si="0"/>
        <v>0</v>
      </c>
      <c r="BK49" s="34">
        <f t="shared" si="1"/>
        <v>0.87252124645892348</v>
      </c>
    </row>
    <row r="50" spans="1:63" x14ac:dyDescent="0.25">
      <c r="A50" t="s">
        <v>124</v>
      </c>
      <c r="B50">
        <v>1614</v>
      </c>
      <c r="C50" s="5">
        <v>3.3460999999999999</v>
      </c>
      <c r="D50" s="5">
        <v>66.276300000000006</v>
      </c>
      <c r="E50" s="5">
        <v>12.857200000000001</v>
      </c>
      <c r="G50" s="5">
        <v>1.8745000000000001</v>
      </c>
      <c r="I50" s="5">
        <v>0.24940000000000001</v>
      </c>
      <c r="J50" s="5">
        <v>2.4687999999999999</v>
      </c>
      <c r="M50" s="38">
        <v>1.24E-2</v>
      </c>
      <c r="N50" s="38">
        <v>1.66E-2</v>
      </c>
      <c r="O50" s="38">
        <v>5.6599999999999998E-2</v>
      </c>
      <c r="P50" s="38">
        <v>7.9000000000000008E-3</v>
      </c>
      <c r="R50">
        <v>0</v>
      </c>
      <c r="S50">
        <v>12</v>
      </c>
      <c r="U50">
        <v>10</v>
      </c>
      <c r="V50">
        <v>0</v>
      </c>
      <c r="W50">
        <v>99</v>
      </c>
      <c r="X50">
        <v>41</v>
      </c>
      <c r="Z50">
        <v>68</v>
      </c>
      <c r="AA50">
        <v>11</v>
      </c>
      <c r="AB50">
        <v>3</v>
      </c>
      <c r="AD50">
        <v>0</v>
      </c>
      <c r="AE50">
        <v>0</v>
      </c>
      <c r="AF50">
        <v>42</v>
      </c>
      <c r="AG50">
        <v>27</v>
      </c>
      <c r="AH50">
        <v>118</v>
      </c>
      <c r="AJ50">
        <v>3</v>
      </c>
      <c r="AL50">
        <v>5</v>
      </c>
      <c r="AM50">
        <v>0</v>
      </c>
      <c r="AN50">
        <v>28</v>
      </c>
      <c r="AO50">
        <v>5</v>
      </c>
      <c r="AP50">
        <v>16</v>
      </c>
      <c r="AQ50">
        <v>3205</v>
      </c>
      <c r="AR50">
        <v>0</v>
      </c>
      <c r="AS50">
        <v>0</v>
      </c>
      <c r="AT50">
        <v>36</v>
      </c>
      <c r="AU50">
        <v>55</v>
      </c>
      <c r="AV50">
        <v>48</v>
      </c>
      <c r="AW50">
        <v>45</v>
      </c>
      <c r="BJ50" s="36">
        <f t="shared" si="0"/>
        <v>1.0771992818671454</v>
      </c>
      <c r="BK50" s="34">
        <f t="shared" si="1"/>
        <v>0.50991501416430596</v>
      </c>
    </row>
    <row r="51" spans="1:63" x14ac:dyDescent="0.25">
      <c r="A51" t="s">
        <v>124</v>
      </c>
      <c r="B51">
        <v>1614.5</v>
      </c>
      <c r="C51" s="5">
        <v>2.7145000000000001</v>
      </c>
      <c r="D51" s="5">
        <v>72.693100000000001</v>
      </c>
      <c r="E51" s="5">
        <v>14.703099999999999</v>
      </c>
      <c r="G51" s="5">
        <v>1.575</v>
      </c>
      <c r="I51" s="5">
        <v>0.3301</v>
      </c>
      <c r="J51" s="5">
        <v>2.8940000000000001</v>
      </c>
      <c r="M51" s="38">
        <v>8.0999999999999996E-3</v>
      </c>
      <c r="N51" s="38">
        <v>1.6299999999999999E-2</v>
      </c>
      <c r="O51" s="38">
        <v>4.6600000000000003E-2</v>
      </c>
      <c r="P51" s="38">
        <v>5.5999999999999999E-3</v>
      </c>
      <c r="R51">
        <v>0</v>
      </c>
      <c r="S51">
        <v>5</v>
      </c>
      <c r="U51">
        <v>4</v>
      </c>
      <c r="V51">
        <v>0</v>
      </c>
      <c r="W51">
        <v>21</v>
      </c>
      <c r="X51">
        <v>82</v>
      </c>
      <c r="Z51">
        <v>39</v>
      </c>
      <c r="AA51">
        <v>8</v>
      </c>
      <c r="AB51">
        <v>2</v>
      </c>
      <c r="AD51">
        <v>0</v>
      </c>
      <c r="AE51">
        <v>0</v>
      </c>
      <c r="AF51">
        <v>19</v>
      </c>
      <c r="AG51">
        <v>19</v>
      </c>
      <c r="AH51">
        <v>120</v>
      </c>
      <c r="AJ51">
        <v>26</v>
      </c>
      <c r="AL51">
        <v>1</v>
      </c>
      <c r="AM51">
        <v>0</v>
      </c>
      <c r="AN51">
        <v>18</v>
      </c>
      <c r="AO51">
        <v>2</v>
      </c>
      <c r="AP51">
        <v>19</v>
      </c>
      <c r="AQ51">
        <v>2953</v>
      </c>
      <c r="AR51">
        <v>2</v>
      </c>
      <c r="AS51">
        <v>0</v>
      </c>
      <c r="AT51">
        <v>30</v>
      </c>
      <c r="AU51">
        <v>49</v>
      </c>
      <c r="AV51">
        <v>122</v>
      </c>
      <c r="AW51">
        <v>87</v>
      </c>
      <c r="BJ51" s="36">
        <f t="shared" si="0"/>
        <v>2.7378815080789947</v>
      </c>
      <c r="BK51" s="34">
        <f t="shared" si="1"/>
        <v>0.98583569405099147</v>
      </c>
    </row>
    <row r="52" spans="1:63" x14ac:dyDescent="0.25">
      <c r="A52" t="s">
        <v>124</v>
      </c>
      <c r="B52">
        <v>1615</v>
      </c>
      <c r="C52" s="5">
        <v>2.5192999999999999</v>
      </c>
      <c r="D52" s="5">
        <v>63.812899999999999</v>
      </c>
      <c r="E52" s="5">
        <v>11.836600000000001</v>
      </c>
      <c r="G52" s="5">
        <v>1.3998999999999999</v>
      </c>
      <c r="I52" s="5">
        <v>0.57730000000000004</v>
      </c>
      <c r="J52" s="5">
        <v>2.4874999999999998</v>
      </c>
      <c r="M52" s="38">
        <v>1.2999999999999999E-2</v>
      </c>
      <c r="N52" s="38">
        <v>2.0299999999999999E-2</v>
      </c>
      <c r="O52" s="38">
        <v>4.5100000000000001E-2</v>
      </c>
      <c r="P52" s="38">
        <v>5.1999999999999998E-3</v>
      </c>
      <c r="R52">
        <v>0</v>
      </c>
      <c r="S52">
        <v>3</v>
      </c>
      <c r="U52">
        <v>0</v>
      </c>
      <c r="V52">
        <v>2</v>
      </c>
      <c r="W52">
        <v>2</v>
      </c>
      <c r="X52">
        <v>132</v>
      </c>
      <c r="Z52">
        <v>79</v>
      </c>
      <c r="AA52">
        <v>12</v>
      </c>
      <c r="AB52">
        <v>2</v>
      </c>
      <c r="AD52">
        <v>0</v>
      </c>
      <c r="AE52">
        <v>0</v>
      </c>
      <c r="AF52">
        <v>36</v>
      </c>
      <c r="AG52">
        <v>9</v>
      </c>
      <c r="AH52">
        <v>133</v>
      </c>
      <c r="AJ52">
        <v>0</v>
      </c>
      <c r="AL52">
        <v>5</v>
      </c>
      <c r="AM52">
        <v>0</v>
      </c>
      <c r="AN52">
        <v>35</v>
      </c>
      <c r="AO52">
        <v>1</v>
      </c>
      <c r="AP52">
        <v>17</v>
      </c>
      <c r="AQ52">
        <v>2996</v>
      </c>
      <c r="AR52">
        <v>2</v>
      </c>
      <c r="AS52">
        <v>0</v>
      </c>
      <c r="AT52">
        <v>43</v>
      </c>
      <c r="AU52">
        <v>43</v>
      </c>
      <c r="AV52">
        <v>18</v>
      </c>
      <c r="AW52">
        <v>32</v>
      </c>
      <c r="BJ52" s="36">
        <f t="shared" si="0"/>
        <v>0.40394973070017953</v>
      </c>
      <c r="BK52" s="34">
        <f t="shared" si="1"/>
        <v>0.36260623229461758</v>
      </c>
    </row>
    <row r="53" spans="1:63" x14ac:dyDescent="0.25">
      <c r="A53" t="s">
        <v>124</v>
      </c>
      <c r="B53">
        <v>1615.5</v>
      </c>
      <c r="C53" s="5">
        <v>2.2477</v>
      </c>
      <c r="D53" s="5">
        <v>49.782699999999998</v>
      </c>
      <c r="E53" s="5">
        <v>10.794499999999999</v>
      </c>
      <c r="G53" s="5">
        <v>0.98570000000000002</v>
      </c>
      <c r="I53" s="5">
        <v>0.14940000000000001</v>
      </c>
      <c r="J53" s="5">
        <v>1.9302999999999999</v>
      </c>
      <c r="M53" s="38">
        <v>1.1299999999999999E-2</v>
      </c>
      <c r="N53" s="38">
        <v>2.1700000000000001E-2</v>
      </c>
      <c r="O53" s="38">
        <v>4.2999999999999997E-2</v>
      </c>
      <c r="P53" s="38">
        <v>1.0500000000000001E-2</v>
      </c>
      <c r="R53">
        <v>0</v>
      </c>
      <c r="S53">
        <v>0</v>
      </c>
      <c r="U53">
        <v>0</v>
      </c>
      <c r="V53">
        <v>0</v>
      </c>
      <c r="W53">
        <v>0</v>
      </c>
      <c r="X53">
        <v>91</v>
      </c>
      <c r="Z53">
        <v>41</v>
      </c>
      <c r="AA53">
        <v>11</v>
      </c>
      <c r="AB53">
        <v>2</v>
      </c>
      <c r="AD53">
        <v>0</v>
      </c>
      <c r="AE53">
        <v>0</v>
      </c>
      <c r="AF53">
        <v>24</v>
      </c>
      <c r="AG53">
        <v>18</v>
      </c>
      <c r="AH53">
        <v>131</v>
      </c>
      <c r="AJ53">
        <v>17</v>
      </c>
      <c r="AL53">
        <v>5</v>
      </c>
      <c r="AM53">
        <v>0</v>
      </c>
      <c r="AN53">
        <v>25</v>
      </c>
      <c r="AO53">
        <v>3</v>
      </c>
      <c r="AP53">
        <v>23</v>
      </c>
      <c r="AQ53">
        <v>2711</v>
      </c>
      <c r="AR53">
        <v>12</v>
      </c>
      <c r="AS53">
        <v>0</v>
      </c>
      <c r="AT53">
        <v>51</v>
      </c>
      <c r="AU53">
        <v>38</v>
      </c>
      <c r="AV53">
        <v>0</v>
      </c>
      <c r="AW53">
        <v>77</v>
      </c>
      <c r="BJ53" s="36">
        <f t="shared" si="0"/>
        <v>0</v>
      </c>
      <c r="BK53" s="34">
        <f t="shared" si="1"/>
        <v>0.87252124645892348</v>
      </c>
    </row>
    <row r="54" spans="1:63" x14ac:dyDescent="0.25">
      <c r="A54" t="s">
        <v>124</v>
      </c>
      <c r="B54">
        <v>1616</v>
      </c>
      <c r="C54" s="5">
        <v>3.9691999999999998</v>
      </c>
      <c r="D54" s="5">
        <v>56.001899999999999</v>
      </c>
      <c r="E54" s="5">
        <v>13.486000000000001</v>
      </c>
      <c r="G54" s="5">
        <v>1.9251</v>
      </c>
      <c r="I54" s="5">
        <v>0.33069999999999999</v>
      </c>
      <c r="J54" s="5">
        <v>2.4068999999999998</v>
      </c>
      <c r="M54" s="38">
        <v>1.0200000000000001E-2</v>
      </c>
      <c r="N54" s="38">
        <v>1.78E-2</v>
      </c>
      <c r="O54" s="38">
        <v>4.5699999999999998E-2</v>
      </c>
      <c r="P54" s="38">
        <v>0</v>
      </c>
      <c r="R54">
        <v>0</v>
      </c>
      <c r="S54">
        <v>10</v>
      </c>
      <c r="U54">
        <v>7</v>
      </c>
      <c r="V54">
        <v>0</v>
      </c>
      <c r="W54">
        <v>15</v>
      </c>
      <c r="X54">
        <v>93</v>
      </c>
      <c r="Z54">
        <v>91</v>
      </c>
      <c r="AA54">
        <v>8</v>
      </c>
      <c r="AB54">
        <v>2</v>
      </c>
      <c r="AD54">
        <v>0</v>
      </c>
      <c r="AE54">
        <v>0</v>
      </c>
      <c r="AF54">
        <v>53</v>
      </c>
      <c r="AG54">
        <v>31</v>
      </c>
      <c r="AH54">
        <v>124</v>
      </c>
      <c r="AJ54">
        <v>0</v>
      </c>
      <c r="AL54">
        <v>7</v>
      </c>
      <c r="AM54">
        <v>0</v>
      </c>
      <c r="AN54">
        <v>12</v>
      </c>
      <c r="AO54">
        <v>0</v>
      </c>
      <c r="AP54">
        <v>10</v>
      </c>
      <c r="AQ54">
        <v>2730</v>
      </c>
      <c r="AR54">
        <v>0</v>
      </c>
      <c r="AS54">
        <v>0</v>
      </c>
      <c r="AT54">
        <v>47</v>
      </c>
      <c r="AU54">
        <v>63</v>
      </c>
      <c r="AV54">
        <v>104</v>
      </c>
      <c r="AW54">
        <v>62</v>
      </c>
      <c r="BJ54" s="36">
        <f t="shared" si="0"/>
        <v>2.3339317773788149</v>
      </c>
      <c r="BK54" s="34">
        <f t="shared" si="1"/>
        <v>0.7025495750708215</v>
      </c>
    </row>
    <row r="55" spans="1:63" x14ac:dyDescent="0.25">
      <c r="A55" t="s">
        <v>124</v>
      </c>
      <c r="B55">
        <v>1616.5</v>
      </c>
      <c r="C55" s="5">
        <v>2.8304999999999998</v>
      </c>
      <c r="D55" s="5">
        <v>77.687799999999996</v>
      </c>
      <c r="E55" s="5">
        <v>11.776400000000001</v>
      </c>
      <c r="G55" s="5">
        <v>1.2827</v>
      </c>
      <c r="I55" s="5">
        <v>0.3982</v>
      </c>
      <c r="J55" s="5">
        <v>2.3111999999999999</v>
      </c>
      <c r="M55" s="38">
        <v>6.4999999999999997E-3</v>
      </c>
      <c r="N55" s="38">
        <v>1.1900000000000001E-2</v>
      </c>
      <c r="O55" s="38">
        <v>3.44E-2</v>
      </c>
      <c r="P55" s="38">
        <v>5.7999999999999996E-3</v>
      </c>
      <c r="R55">
        <v>0</v>
      </c>
      <c r="S55">
        <v>2</v>
      </c>
      <c r="U55">
        <v>7</v>
      </c>
      <c r="V55">
        <v>2</v>
      </c>
      <c r="W55">
        <v>63</v>
      </c>
      <c r="X55">
        <v>71</v>
      </c>
      <c r="Z55">
        <v>29</v>
      </c>
      <c r="AA55">
        <v>7</v>
      </c>
      <c r="AB55">
        <v>1</v>
      </c>
      <c r="AD55">
        <v>0</v>
      </c>
      <c r="AE55">
        <v>0</v>
      </c>
      <c r="AF55">
        <v>15</v>
      </c>
      <c r="AG55">
        <v>14</v>
      </c>
      <c r="AH55">
        <v>105</v>
      </c>
      <c r="AJ55">
        <v>0</v>
      </c>
      <c r="AL55">
        <v>3</v>
      </c>
      <c r="AM55">
        <v>0</v>
      </c>
      <c r="AN55">
        <v>11</v>
      </c>
      <c r="AO55">
        <v>1</v>
      </c>
      <c r="AP55">
        <v>9</v>
      </c>
      <c r="AQ55">
        <v>3202</v>
      </c>
      <c r="AR55">
        <v>1</v>
      </c>
      <c r="AS55">
        <v>0</v>
      </c>
      <c r="AT55">
        <v>29</v>
      </c>
      <c r="AU55">
        <v>31</v>
      </c>
      <c r="AV55">
        <v>0</v>
      </c>
      <c r="AW55">
        <v>23</v>
      </c>
      <c r="BJ55" s="36">
        <f t="shared" si="0"/>
        <v>0</v>
      </c>
      <c r="BK55" s="34">
        <f t="shared" si="1"/>
        <v>0.26062322946175637</v>
      </c>
    </row>
    <row r="56" spans="1:63" x14ac:dyDescent="0.25">
      <c r="A56" t="s">
        <v>124</v>
      </c>
      <c r="B56">
        <v>1617</v>
      </c>
      <c r="C56" s="5">
        <v>2.1141000000000001</v>
      </c>
      <c r="D56" s="5">
        <v>41.095999999999997</v>
      </c>
      <c r="E56" s="5">
        <v>7.6868999999999996</v>
      </c>
      <c r="G56" s="5">
        <v>1.4500999999999999</v>
      </c>
      <c r="I56" s="5">
        <v>0.2326</v>
      </c>
      <c r="J56" s="5">
        <v>1.6868000000000001</v>
      </c>
      <c r="M56" s="38">
        <v>0.01</v>
      </c>
      <c r="N56" s="38">
        <v>1.8700000000000001E-2</v>
      </c>
      <c r="O56" s="38">
        <v>4.4999999999999998E-2</v>
      </c>
      <c r="P56" s="38">
        <v>0</v>
      </c>
      <c r="R56">
        <v>0</v>
      </c>
      <c r="S56">
        <v>4</v>
      </c>
      <c r="U56">
        <v>0</v>
      </c>
      <c r="V56">
        <v>5</v>
      </c>
      <c r="W56">
        <v>14</v>
      </c>
      <c r="X56">
        <v>73</v>
      </c>
      <c r="Z56">
        <v>213</v>
      </c>
      <c r="AA56">
        <v>1</v>
      </c>
      <c r="AB56">
        <v>2</v>
      </c>
      <c r="AD56">
        <v>0</v>
      </c>
      <c r="AE56">
        <v>0</v>
      </c>
      <c r="AF56">
        <v>57</v>
      </c>
      <c r="AG56">
        <v>43</v>
      </c>
      <c r="AH56">
        <v>128</v>
      </c>
      <c r="AJ56">
        <v>0</v>
      </c>
      <c r="AL56">
        <v>3</v>
      </c>
      <c r="AM56">
        <v>0</v>
      </c>
      <c r="AN56">
        <v>34</v>
      </c>
      <c r="AO56">
        <v>3</v>
      </c>
      <c r="AP56">
        <v>24</v>
      </c>
      <c r="AQ56">
        <v>2346</v>
      </c>
      <c r="AR56">
        <v>10</v>
      </c>
      <c r="AS56">
        <v>0</v>
      </c>
      <c r="AT56">
        <v>40</v>
      </c>
      <c r="AU56">
        <v>66</v>
      </c>
      <c r="AV56">
        <v>26</v>
      </c>
      <c r="AW56">
        <v>151</v>
      </c>
      <c r="BJ56" s="36">
        <f t="shared" si="0"/>
        <v>0.58348294434470371</v>
      </c>
      <c r="BK56" s="34">
        <f t="shared" si="1"/>
        <v>1.7110481586402266</v>
      </c>
    </row>
    <row r="57" spans="1:63" x14ac:dyDescent="0.25">
      <c r="A57" t="s">
        <v>124</v>
      </c>
      <c r="B57">
        <v>1617.5</v>
      </c>
      <c r="C57" s="5">
        <v>2.8367</v>
      </c>
      <c r="D57" s="5">
        <v>65.445099999999996</v>
      </c>
      <c r="E57" s="5">
        <v>13.642799999999999</v>
      </c>
      <c r="G57" s="5">
        <v>1.5968</v>
      </c>
      <c r="I57" s="5">
        <v>0.40889999999999999</v>
      </c>
      <c r="J57" s="5">
        <v>2.6993</v>
      </c>
      <c r="M57" s="38">
        <v>1.0699999999999999E-2</v>
      </c>
      <c r="N57" s="38">
        <v>1.7100000000000001E-2</v>
      </c>
      <c r="O57" s="38">
        <v>4.3700000000000003E-2</v>
      </c>
      <c r="P57" s="38">
        <v>8.6999999999999994E-3</v>
      </c>
      <c r="R57">
        <v>0</v>
      </c>
      <c r="S57">
        <v>5</v>
      </c>
      <c r="U57">
        <v>5</v>
      </c>
      <c r="V57">
        <v>1</v>
      </c>
      <c r="W57">
        <v>49</v>
      </c>
      <c r="X57">
        <v>69</v>
      </c>
      <c r="Z57">
        <v>40</v>
      </c>
      <c r="AA57">
        <v>9</v>
      </c>
      <c r="AB57">
        <v>2</v>
      </c>
      <c r="AD57">
        <v>0</v>
      </c>
      <c r="AE57">
        <v>0</v>
      </c>
      <c r="AF57">
        <v>26</v>
      </c>
      <c r="AG57">
        <v>29</v>
      </c>
      <c r="AH57">
        <v>130</v>
      </c>
      <c r="AJ57">
        <v>6</v>
      </c>
      <c r="AL57">
        <v>1</v>
      </c>
      <c r="AM57">
        <v>0</v>
      </c>
      <c r="AN57">
        <v>29</v>
      </c>
      <c r="AO57">
        <v>2</v>
      </c>
      <c r="AP57">
        <v>14</v>
      </c>
      <c r="AQ57">
        <v>3063</v>
      </c>
      <c r="AR57">
        <v>0</v>
      </c>
      <c r="AS57">
        <v>0</v>
      </c>
      <c r="AT57">
        <v>41</v>
      </c>
      <c r="AU57">
        <v>63</v>
      </c>
      <c r="AV57">
        <v>48</v>
      </c>
      <c r="AW57">
        <v>67</v>
      </c>
      <c r="BJ57" s="36">
        <f t="shared" si="0"/>
        <v>1.0771992818671454</v>
      </c>
      <c r="BK57" s="34">
        <f t="shared" si="1"/>
        <v>0.75920679886685549</v>
      </c>
    </row>
    <row r="58" spans="1:63" x14ac:dyDescent="0.25">
      <c r="A58" t="s">
        <v>124</v>
      </c>
      <c r="B58">
        <v>1618</v>
      </c>
      <c r="C58" s="5">
        <v>2.8508</v>
      </c>
      <c r="D58" s="5">
        <v>67.901700000000005</v>
      </c>
      <c r="E58" s="5">
        <v>12.387499999999999</v>
      </c>
      <c r="G58" s="5">
        <v>2.0051000000000001</v>
      </c>
      <c r="I58" s="5">
        <v>0.59089999999999998</v>
      </c>
      <c r="J58" s="5">
        <v>2.5310999999999999</v>
      </c>
      <c r="M58" s="38">
        <v>8.3000000000000001E-3</v>
      </c>
      <c r="N58" s="38">
        <v>1.7899999999999999E-2</v>
      </c>
      <c r="O58" s="38">
        <v>4.2799999999999998E-2</v>
      </c>
      <c r="P58" s="38">
        <v>8.3000000000000001E-3</v>
      </c>
      <c r="R58">
        <v>0</v>
      </c>
      <c r="S58">
        <v>5</v>
      </c>
      <c r="U58">
        <v>10</v>
      </c>
      <c r="V58">
        <v>0</v>
      </c>
      <c r="W58">
        <v>34</v>
      </c>
      <c r="X58">
        <v>46</v>
      </c>
      <c r="Z58">
        <v>126</v>
      </c>
      <c r="AA58">
        <v>9</v>
      </c>
      <c r="AB58">
        <v>2</v>
      </c>
      <c r="AD58">
        <v>0</v>
      </c>
      <c r="AE58">
        <v>0</v>
      </c>
      <c r="AF58">
        <v>31</v>
      </c>
      <c r="AG58">
        <v>28</v>
      </c>
      <c r="AH58">
        <v>126</v>
      </c>
      <c r="AJ58">
        <v>4</v>
      </c>
      <c r="AL58">
        <v>3</v>
      </c>
      <c r="AM58">
        <v>0</v>
      </c>
      <c r="AN58">
        <v>28</v>
      </c>
      <c r="AO58">
        <v>4</v>
      </c>
      <c r="AP58">
        <v>12</v>
      </c>
      <c r="AQ58">
        <v>3176</v>
      </c>
      <c r="AR58">
        <v>1</v>
      </c>
      <c r="AS58">
        <v>0</v>
      </c>
      <c r="AT58">
        <v>43</v>
      </c>
      <c r="AU58">
        <v>56</v>
      </c>
      <c r="AV58">
        <v>0</v>
      </c>
      <c r="AW58">
        <v>41</v>
      </c>
      <c r="BJ58" s="36">
        <f t="shared" si="0"/>
        <v>0</v>
      </c>
      <c r="BK58" s="34">
        <f t="shared" si="1"/>
        <v>0.46458923512747874</v>
      </c>
    </row>
    <row r="59" spans="1:63" x14ac:dyDescent="0.25">
      <c r="A59" t="s">
        <v>124</v>
      </c>
      <c r="B59">
        <v>1618.5</v>
      </c>
      <c r="C59" s="5">
        <v>2.8138000000000001</v>
      </c>
      <c r="D59" s="5">
        <v>63.007399999999997</v>
      </c>
      <c r="E59" s="5">
        <v>14.642899999999999</v>
      </c>
      <c r="G59" s="5">
        <v>1.9502999999999999</v>
      </c>
      <c r="I59" s="5">
        <v>0.3145</v>
      </c>
      <c r="J59" s="5">
        <v>2.726</v>
      </c>
      <c r="M59" s="38">
        <v>1.18E-2</v>
      </c>
      <c r="N59" s="38">
        <v>1.77E-2</v>
      </c>
      <c r="O59" s="38">
        <v>4.5400000000000003E-2</v>
      </c>
      <c r="P59" s="38">
        <v>7.4999999999999997E-3</v>
      </c>
      <c r="R59">
        <v>0</v>
      </c>
      <c r="S59">
        <v>3</v>
      </c>
      <c r="U59">
        <v>11</v>
      </c>
      <c r="V59">
        <v>0</v>
      </c>
      <c r="W59">
        <v>44</v>
      </c>
      <c r="X59">
        <v>76</v>
      </c>
      <c r="Z59">
        <v>64</v>
      </c>
      <c r="AA59">
        <v>6</v>
      </c>
      <c r="AB59">
        <v>1</v>
      </c>
      <c r="AD59">
        <v>0</v>
      </c>
      <c r="AE59">
        <v>0</v>
      </c>
      <c r="AF59">
        <v>29</v>
      </c>
      <c r="AG59">
        <v>30</v>
      </c>
      <c r="AH59">
        <v>134</v>
      </c>
      <c r="AJ59">
        <v>19</v>
      </c>
      <c r="AL59">
        <v>3</v>
      </c>
      <c r="AM59">
        <v>0</v>
      </c>
      <c r="AN59">
        <v>23</v>
      </c>
      <c r="AO59">
        <v>3</v>
      </c>
      <c r="AP59">
        <v>13</v>
      </c>
      <c r="AQ59">
        <v>3441</v>
      </c>
      <c r="AR59">
        <v>5</v>
      </c>
      <c r="AS59">
        <v>0</v>
      </c>
      <c r="AT59">
        <v>42</v>
      </c>
      <c r="AU59">
        <v>85</v>
      </c>
      <c r="AV59">
        <v>32</v>
      </c>
      <c r="AW59">
        <v>16</v>
      </c>
      <c r="BJ59" s="36">
        <f t="shared" si="0"/>
        <v>0.71813285457809695</v>
      </c>
      <c r="BK59" s="34">
        <f t="shared" si="1"/>
        <v>0.18130311614730879</v>
      </c>
    </row>
    <row r="60" spans="1:63" x14ac:dyDescent="0.25">
      <c r="A60" t="s">
        <v>124</v>
      </c>
      <c r="B60">
        <v>1619</v>
      </c>
      <c r="C60" s="5">
        <v>2.645</v>
      </c>
      <c r="D60" s="5">
        <v>68.812700000000007</v>
      </c>
      <c r="E60" s="5">
        <v>12.9719</v>
      </c>
      <c r="G60" s="5">
        <v>1.8324</v>
      </c>
      <c r="I60" s="5">
        <v>0.48509999999999998</v>
      </c>
      <c r="J60" s="5">
        <v>2.5634999999999999</v>
      </c>
      <c r="M60" s="38">
        <v>1.15E-2</v>
      </c>
      <c r="N60" s="38">
        <v>1.84E-2</v>
      </c>
      <c r="O60" s="38">
        <v>4.7E-2</v>
      </c>
      <c r="P60" s="38">
        <v>1.34E-2</v>
      </c>
      <c r="R60">
        <v>0</v>
      </c>
      <c r="S60">
        <v>4</v>
      </c>
      <c r="U60">
        <v>7</v>
      </c>
      <c r="V60">
        <v>0</v>
      </c>
      <c r="W60">
        <v>9</v>
      </c>
      <c r="X60">
        <v>95</v>
      </c>
      <c r="Z60">
        <v>121</v>
      </c>
      <c r="AA60">
        <v>7</v>
      </c>
      <c r="AB60">
        <v>2</v>
      </c>
      <c r="AD60">
        <v>0</v>
      </c>
      <c r="AE60">
        <v>0</v>
      </c>
      <c r="AF60">
        <v>39</v>
      </c>
      <c r="AG60">
        <v>19</v>
      </c>
      <c r="AH60">
        <v>130</v>
      </c>
      <c r="AJ60">
        <v>17</v>
      </c>
      <c r="AL60">
        <v>6</v>
      </c>
      <c r="AM60">
        <v>0</v>
      </c>
      <c r="AN60">
        <v>8</v>
      </c>
      <c r="AO60">
        <v>2</v>
      </c>
      <c r="AP60">
        <v>15</v>
      </c>
      <c r="AQ60">
        <v>3194</v>
      </c>
      <c r="AR60">
        <v>2</v>
      </c>
      <c r="AS60">
        <v>13</v>
      </c>
      <c r="AT60">
        <v>40</v>
      </c>
      <c r="AU60">
        <v>58</v>
      </c>
      <c r="AV60">
        <v>0</v>
      </c>
      <c r="AW60">
        <v>29</v>
      </c>
      <c r="BJ60" s="36">
        <f t="shared" si="0"/>
        <v>0</v>
      </c>
      <c r="BK60" s="34">
        <f t="shared" si="1"/>
        <v>0.32861189801699719</v>
      </c>
    </row>
    <row r="61" spans="1:63" x14ac:dyDescent="0.25">
      <c r="A61" t="s">
        <v>124</v>
      </c>
      <c r="B61">
        <v>1619.5</v>
      </c>
      <c r="C61" s="5">
        <v>2.4712999999999998</v>
      </c>
      <c r="D61" s="5">
        <v>64.614500000000007</v>
      </c>
      <c r="E61" s="5">
        <v>13.8276</v>
      </c>
      <c r="G61" s="5">
        <v>1.3542000000000001</v>
      </c>
      <c r="I61" s="5">
        <v>0.37169999999999997</v>
      </c>
      <c r="J61" s="5">
        <v>2.8344999999999998</v>
      </c>
      <c r="M61" s="38">
        <v>1.4500000000000001E-2</v>
      </c>
      <c r="N61" s="38">
        <v>2.1899999999999999E-2</v>
      </c>
      <c r="O61" s="38">
        <v>4.7199999999999999E-2</v>
      </c>
      <c r="P61" s="38">
        <v>1.2800000000000001E-2</v>
      </c>
      <c r="R61">
        <v>0</v>
      </c>
      <c r="S61">
        <v>11</v>
      </c>
      <c r="U61">
        <v>13</v>
      </c>
      <c r="V61">
        <v>0</v>
      </c>
      <c r="W61">
        <v>35</v>
      </c>
      <c r="X61">
        <v>100</v>
      </c>
      <c r="Z61">
        <v>168</v>
      </c>
      <c r="AA61">
        <v>15</v>
      </c>
      <c r="AB61">
        <v>2</v>
      </c>
      <c r="AD61">
        <v>0</v>
      </c>
      <c r="AE61">
        <v>0</v>
      </c>
      <c r="AF61">
        <v>37</v>
      </c>
      <c r="AG61">
        <v>25</v>
      </c>
      <c r="AH61">
        <v>141</v>
      </c>
      <c r="AJ61">
        <v>4</v>
      </c>
      <c r="AL61">
        <v>2</v>
      </c>
      <c r="AM61">
        <v>0</v>
      </c>
      <c r="AN61">
        <v>6</v>
      </c>
      <c r="AO61">
        <v>5</v>
      </c>
      <c r="AP61">
        <v>8</v>
      </c>
      <c r="AQ61">
        <v>4476</v>
      </c>
      <c r="AR61">
        <v>5</v>
      </c>
      <c r="AS61">
        <v>0</v>
      </c>
      <c r="AT61">
        <v>48</v>
      </c>
      <c r="AU61">
        <v>56</v>
      </c>
      <c r="AV61">
        <v>30</v>
      </c>
      <c r="AW61">
        <v>1</v>
      </c>
      <c r="BJ61" s="36">
        <f t="shared" si="0"/>
        <v>0.67324955116696583</v>
      </c>
      <c r="BK61" s="34">
        <f t="shared" si="1"/>
        <v>1.1331444759206799E-2</v>
      </c>
    </row>
    <row r="62" spans="1:63" x14ac:dyDescent="0.25">
      <c r="A62" t="s">
        <v>124</v>
      </c>
      <c r="B62">
        <v>1620</v>
      </c>
      <c r="C62" s="5">
        <v>2.472</v>
      </c>
      <c r="D62" s="5">
        <v>70.044300000000007</v>
      </c>
      <c r="E62" s="5">
        <v>16.290299999999998</v>
      </c>
      <c r="G62" s="5">
        <v>2.0815999999999999</v>
      </c>
      <c r="I62" s="5">
        <v>0.36099999999999999</v>
      </c>
      <c r="J62" s="5">
        <v>2.9782000000000002</v>
      </c>
      <c r="M62" s="38">
        <v>8.6999999999999994E-3</v>
      </c>
      <c r="N62" s="38">
        <v>1.7600000000000001E-2</v>
      </c>
      <c r="O62" s="38">
        <v>4.1200000000000001E-2</v>
      </c>
      <c r="P62" s="38">
        <v>1.2999999999999999E-2</v>
      </c>
      <c r="R62">
        <v>0</v>
      </c>
      <c r="S62">
        <v>5</v>
      </c>
      <c r="U62">
        <v>1</v>
      </c>
      <c r="V62">
        <v>3</v>
      </c>
      <c r="W62">
        <v>16</v>
      </c>
      <c r="X62">
        <v>61</v>
      </c>
      <c r="Z62">
        <v>89</v>
      </c>
      <c r="AA62">
        <v>14</v>
      </c>
      <c r="AB62">
        <v>2</v>
      </c>
      <c r="AD62">
        <v>0</v>
      </c>
      <c r="AE62">
        <v>0</v>
      </c>
      <c r="AF62">
        <v>38</v>
      </c>
      <c r="AG62">
        <v>30</v>
      </c>
      <c r="AH62">
        <v>138</v>
      </c>
      <c r="AJ62">
        <v>12</v>
      </c>
      <c r="AL62">
        <v>4</v>
      </c>
      <c r="AM62">
        <v>0</v>
      </c>
      <c r="AN62">
        <v>15</v>
      </c>
      <c r="AO62">
        <v>2</v>
      </c>
      <c r="AP62">
        <v>18</v>
      </c>
      <c r="AQ62">
        <v>3286</v>
      </c>
      <c r="AR62">
        <v>1</v>
      </c>
      <c r="AS62">
        <v>0</v>
      </c>
      <c r="AT62">
        <v>33</v>
      </c>
      <c r="AU62">
        <v>58</v>
      </c>
      <c r="AV62">
        <v>67</v>
      </c>
      <c r="AW62">
        <v>79</v>
      </c>
      <c r="BJ62" s="36">
        <f t="shared" si="0"/>
        <v>1.5035906642728905</v>
      </c>
      <c r="BK62" s="34">
        <f t="shared" si="1"/>
        <v>0.89518413597733715</v>
      </c>
    </row>
    <row r="63" spans="1:63" x14ac:dyDescent="0.25">
      <c r="A63" t="s">
        <v>124</v>
      </c>
      <c r="B63">
        <v>1620.5</v>
      </c>
      <c r="C63" s="5">
        <v>2.7107000000000001</v>
      </c>
      <c r="D63" s="5">
        <v>64.991</v>
      </c>
      <c r="E63" s="5">
        <v>14.648</v>
      </c>
      <c r="G63" s="5">
        <v>1.4759</v>
      </c>
      <c r="I63" s="5">
        <v>0.4163</v>
      </c>
      <c r="J63" s="5">
        <v>2.8431000000000002</v>
      </c>
      <c r="M63" s="38">
        <v>1.0500000000000001E-2</v>
      </c>
      <c r="N63" s="38">
        <v>1.8599999999999998E-2</v>
      </c>
      <c r="O63" s="38">
        <v>4.8500000000000001E-2</v>
      </c>
      <c r="P63" s="38">
        <v>1.67E-2</v>
      </c>
      <c r="R63">
        <v>0</v>
      </c>
      <c r="S63">
        <v>2</v>
      </c>
      <c r="U63">
        <v>7</v>
      </c>
      <c r="V63">
        <v>1</v>
      </c>
      <c r="W63">
        <v>13</v>
      </c>
      <c r="X63">
        <v>76</v>
      </c>
      <c r="Z63">
        <v>94</v>
      </c>
      <c r="AA63">
        <v>17</v>
      </c>
      <c r="AB63">
        <v>2</v>
      </c>
      <c r="AD63">
        <v>0</v>
      </c>
      <c r="AE63">
        <v>0</v>
      </c>
      <c r="AF63">
        <v>20</v>
      </c>
      <c r="AG63">
        <v>25</v>
      </c>
      <c r="AH63">
        <v>139</v>
      </c>
      <c r="AJ63">
        <v>37</v>
      </c>
      <c r="AL63">
        <v>4</v>
      </c>
      <c r="AM63">
        <v>0</v>
      </c>
      <c r="AN63">
        <v>10</v>
      </c>
      <c r="AO63">
        <v>3</v>
      </c>
      <c r="AP63">
        <v>15</v>
      </c>
      <c r="AQ63">
        <v>3307</v>
      </c>
      <c r="AR63">
        <v>3</v>
      </c>
      <c r="AS63">
        <v>12</v>
      </c>
      <c r="AT63">
        <v>41</v>
      </c>
      <c r="AU63">
        <v>60</v>
      </c>
      <c r="AV63">
        <v>80</v>
      </c>
      <c r="AW63">
        <v>82</v>
      </c>
      <c r="BJ63" s="36">
        <f t="shared" si="0"/>
        <v>1.7953321364452424</v>
      </c>
      <c r="BK63" s="34">
        <f t="shared" si="1"/>
        <v>0.92917847025495748</v>
      </c>
    </row>
    <row r="64" spans="1:63" x14ac:dyDescent="0.25">
      <c r="A64" t="s">
        <v>124</v>
      </c>
      <c r="B64">
        <v>1621</v>
      </c>
      <c r="C64" s="5">
        <v>3.8414000000000001</v>
      </c>
      <c r="D64" s="5">
        <v>52.8673</v>
      </c>
      <c r="E64" s="5">
        <v>11.2765</v>
      </c>
      <c r="G64" s="5">
        <v>1.2079</v>
      </c>
      <c r="I64" s="5">
        <v>0.54220000000000002</v>
      </c>
      <c r="J64" s="5">
        <v>2.1448999999999998</v>
      </c>
      <c r="M64" s="38">
        <v>1.2E-2</v>
      </c>
      <c r="N64" s="38">
        <v>3.0300000000000001E-2</v>
      </c>
      <c r="O64" s="38">
        <v>4.6899999999999997E-2</v>
      </c>
      <c r="P64" s="38">
        <v>1.4999999999999999E-2</v>
      </c>
      <c r="R64">
        <v>0</v>
      </c>
      <c r="S64">
        <v>12</v>
      </c>
      <c r="U64">
        <v>12</v>
      </c>
      <c r="V64">
        <v>0</v>
      </c>
      <c r="W64">
        <v>0</v>
      </c>
      <c r="X64">
        <v>86</v>
      </c>
      <c r="Z64">
        <v>122</v>
      </c>
      <c r="AA64">
        <v>11</v>
      </c>
      <c r="AB64">
        <v>2</v>
      </c>
      <c r="AD64">
        <v>0</v>
      </c>
      <c r="AE64">
        <v>0</v>
      </c>
      <c r="AF64">
        <v>27</v>
      </c>
      <c r="AG64">
        <v>27</v>
      </c>
      <c r="AH64">
        <v>146</v>
      </c>
      <c r="AJ64">
        <v>0</v>
      </c>
      <c r="AL64">
        <v>1</v>
      </c>
      <c r="AM64">
        <v>0</v>
      </c>
      <c r="AN64">
        <v>19</v>
      </c>
      <c r="AO64">
        <v>2</v>
      </c>
      <c r="AP64">
        <v>23</v>
      </c>
      <c r="AQ64">
        <v>2996</v>
      </c>
      <c r="AR64">
        <v>0</v>
      </c>
      <c r="AS64">
        <v>0</v>
      </c>
      <c r="AT64">
        <v>58</v>
      </c>
      <c r="AU64">
        <v>50</v>
      </c>
      <c r="AV64">
        <v>13</v>
      </c>
      <c r="AW64">
        <v>49</v>
      </c>
      <c r="BJ64" s="36">
        <f t="shared" si="0"/>
        <v>0.29174147217235186</v>
      </c>
      <c r="BK64" s="34">
        <f t="shared" si="1"/>
        <v>0.55524079320113318</v>
      </c>
    </row>
    <row r="65" spans="1:63" x14ac:dyDescent="0.25">
      <c r="A65" t="s">
        <v>124</v>
      </c>
      <c r="B65">
        <v>1621.5</v>
      </c>
      <c r="C65" s="5">
        <v>3.1819999999999999</v>
      </c>
      <c r="D65" s="5">
        <v>66.749899999999997</v>
      </c>
      <c r="E65" s="5">
        <v>12.669499999999999</v>
      </c>
      <c r="G65" s="5">
        <v>1.9328000000000001</v>
      </c>
      <c r="I65" s="5">
        <v>0.29549999999999998</v>
      </c>
      <c r="J65" s="5">
        <v>2.3727999999999998</v>
      </c>
      <c r="M65" s="38">
        <v>0.01</v>
      </c>
      <c r="N65" s="38">
        <v>2.1299999999999999E-2</v>
      </c>
      <c r="O65" s="38">
        <v>4.2099999999999999E-2</v>
      </c>
      <c r="P65" s="38">
        <v>4.4999999999999997E-3</v>
      </c>
      <c r="R65">
        <v>0</v>
      </c>
      <c r="S65">
        <v>5</v>
      </c>
      <c r="U65">
        <v>18</v>
      </c>
      <c r="V65">
        <v>1</v>
      </c>
      <c r="W65">
        <v>18</v>
      </c>
      <c r="X65">
        <v>81</v>
      </c>
      <c r="Z65">
        <v>55</v>
      </c>
      <c r="AA65">
        <v>14</v>
      </c>
      <c r="AB65">
        <v>3</v>
      </c>
      <c r="AD65">
        <v>0</v>
      </c>
      <c r="AE65">
        <v>0</v>
      </c>
      <c r="AF65">
        <v>9</v>
      </c>
      <c r="AG65">
        <v>21</v>
      </c>
      <c r="AH65">
        <v>122</v>
      </c>
      <c r="AJ65">
        <v>0</v>
      </c>
      <c r="AL65">
        <v>2</v>
      </c>
      <c r="AM65">
        <v>0</v>
      </c>
      <c r="AN65">
        <v>10</v>
      </c>
      <c r="AO65">
        <v>2</v>
      </c>
      <c r="AP65">
        <v>4</v>
      </c>
      <c r="AQ65">
        <v>3209</v>
      </c>
      <c r="AR65">
        <v>0</v>
      </c>
      <c r="AS65">
        <v>0</v>
      </c>
      <c r="AT65">
        <v>35</v>
      </c>
      <c r="AU65">
        <v>33</v>
      </c>
      <c r="AV65">
        <v>0</v>
      </c>
      <c r="AW65">
        <v>48</v>
      </c>
      <c r="BJ65" s="36">
        <f t="shared" si="0"/>
        <v>0</v>
      </c>
      <c r="BK65" s="34">
        <f t="shared" si="1"/>
        <v>0.5439093484419264</v>
      </c>
    </row>
    <row r="66" spans="1:63" x14ac:dyDescent="0.25">
      <c r="A66" t="s">
        <v>124</v>
      </c>
      <c r="B66">
        <v>1622</v>
      </c>
      <c r="C66" s="5">
        <v>2.9661</v>
      </c>
      <c r="D66" s="5">
        <v>63.895200000000003</v>
      </c>
      <c r="E66" s="5">
        <v>11.969200000000001</v>
      </c>
      <c r="G66" s="5">
        <v>2.1850000000000001</v>
      </c>
      <c r="I66" s="5">
        <v>0.39879999999999999</v>
      </c>
      <c r="J66" s="5">
        <v>2.3170000000000002</v>
      </c>
      <c r="M66" s="38">
        <v>1.2500000000000001E-2</v>
      </c>
      <c r="N66" s="38">
        <v>2.1700000000000001E-2</v>
      </c>
      <c r="O66" s="38">
        <v>4.7500000000000001E-2</v>
      </c>
      <c r="P66" s="38">
        <v>3.5000000000000001E-3</v>
      </c>
      <c r="R66">
        <v>0</v>
      </c>
      <c r="S66">
        <v>5</v>
      </c>
      <c r="U66">
        <v>0</v>
      </c>
      <c r="V66">
        <v>1</v>
      </c>
      <c r="W66">
        <v>0</v>
      </c>
      <c r="X66">
        <v>66</v>
      </c>
      <c r="Z66">
        <v>137</v>
      </c>
      <c r="AA66">
        <v>12</v>
      </c>
      <c r="AB66">
        <v>2</v>
      </c>
      <c r="AD66">
        <v>0</v>
      </c>
      <c r="AE66">
        <v>0</v>
      </c>
      <c r="AF66">
        <v>44</v>
      </c>
      <c r="AG66">
        <v>17</v>
      </c>
      <c r="AH66">
        <v>133</v>
      </c>
      <c r="AJ66">
        <v>15</v>
      </c>
      <c r="AL66">
        <v>1</v>
      </c>
      <c r="AM66">
        <v>0</v>
      </c>
      <c r="AN66">
        <v>14</v>
      </c>
      <c r="AO66">
        <v>2</v>
      </c>
      <c r="AP66">
        <v>20</v>
      </c>
      <c r="AQ66">
        <v>3008</v>
      </c>
      <c r="AR66">
        <v>0</v>
      </c>
      <c r="AS66">
        <v>0</v>
      </c>
      <c r="AT66">
        <v>40</v>
      </c>
      <c r="AU66">
        <v>50</v>
      </c>
      <c r="AV66">
        <v>87</v>
      </c>
      <c r="AW66">
        <v>29</v>
      </c>
      <c r="BJ66" s="36">
        <f t="shared" si="0"/>
        <v>1.9524236983842009</v>
      </c>
      <c r="BK66" s="34">
        <f t="shared" si="1"/>
        <v>0.32861189801699719</v>
      </c>
    </row>
    <row r="67" spans="1:63" x14ac:dyDescent="0.25">
      <c r="A67" t="s">
        <v>124</v>
      </c>
      <c r="B67">
        <v>1622.5</v>
      </c>
      <c r="C67" s="5">
        <v>3.0760000000000001</v>
      </c>
      <c r="D67" s="5">
        <v>65.357900000000001</v>
      </c>
      <c r="E67" s="5">
        <v>14.335100000000001</v>
      </c>
      <c r="G67" s="5">
        <v>1.9333</v>
      </c>
      <c r="I67" s="5">
        <v>0.3715</v>
      </c>
      <c r="J67" s="5">
        <v>3.0634000000000001</v>
      </c>
      <c r="M67" s="38">
        <v>1.2E-2</v>
      </c>
      <c r="N67" s="38">
        <v>2.3199999999999998E-2</v>
      </c>
      <c r="O67" s="38">
        <v>5.1799999999999999E-2</v>
      </c>
      <c r="P67" s="38">
        <v>0</v>
      </c>
      <c r="R67">
        <v>0</v>
      </c>
      <c r="S67">
        <v>7</v>
      </c>
      <c r="U67">
        <v>9</v>
      </c>
      <c r="V67">
        <v>6</v>
      </c>
      <c r="W67">
        <v>38</v>
      </c>
      <c r="X67">
        <v>79</v>
      </c>
      <c r="Z67">
        <v>40</v>
      </c>
      <c r="AA67">
        <v>15</v>
      </c>
      <c r="AB67">
        <v>3</v>
      </c>
      <c r="AD67">
        <v>0</v>
      </c>
      <c r="AE67">
        <v>0</v>
      </c>
      <c r="AF67">
        <v>13</v>
      </c>
      <c r="AG67">
        <v>24</v>
      </c>
      <c r="AH67">
        <v>151</v>
      </c>
      <c r="AJ67">
        <v>20</v>
      </c>
      <c r="AL67">
        <v>2</v>
      </c>
      <c r="AM67">
        <v>0</v>
      </c>
      <c r="AN67">
        <v>23</v>
      </c>
      <c r="AO67">
        <v>3</v>
      </c>
      <c r="AP67">
        <v>13</v>
      </c>
      <c r="AQ67">
        <v>4436</v>
      </c>
      <c r="AR67">
        <v>6</v>
      </c>
      <c r="AS67">
        <v>0</v>
      </c>
      <c r="AT67">
        <v>50</v>
      </c>
      <c r="AU67">
        <v>53</v>
      </c>
      <c r="AV67">
        <v>118</v>
      </c>
      <c r="AW67">
        <v>65</v>
      </c>
      <c r="BJ67" s="36">
        <f t="shared" si="0"/>
        <v>2.6481149012567324</v>
      </c>
      <c r="BK67" s="34">
        <f t="shared" si="1"/>
        <v>0.73654390934844194</v>
      </c>
    </row>
    <row r="68" spans="1:63" x14ac:dyDescent="0.25">
      <c r="A68" t="s">
        <v>124</v>
      </c>
      <c r="B68">
        <v>1623</v>
      </c>
      <c r="C68" s="5">
        <v>3.8929999999999998</v>
      </c>
      <c r="D68" s="5">
        <v>47.364699999999999</v>
      </c>
      <c r="E68" s="5">
        <v>8.8361000000000001</v>
      </c>
      <c r="G68" s="5">
        <v>1.4348000000000001</v>
      </c>
      <c r="I68" s="5">
        <v>0.2848</v>
      </c>
      <c r="J68" s="5">
        <v>1.728</v>
      </c>
      <c r="M68" s="38">
        <v>1.3899999999999999E-2</v>
      </c>
      <c r="N68" s="38">
        <v>2.75E-2</v>
      </c>
      <c r="O68" s="38">
        <v>4.5900000000000003E-2</v>
      </c>
      <c r="P68" s="38">
        <v>7.9000000000000008E-3</v>
      </c>
      <c r="R68">
        <v>0</v>
      </c>
      <c r="S68">
        <v>9</v>
      </c>
      <c r="U68">
        <v>6</v>
      </c>
      <c r="V68">
        <v>6</v>
      </c>
      <c r="W68">
        <v>35</v>
      </c>
      <c r="X68">
        <v>64</v>
      </c>
      <c r="Z68">
        <v>39</v>
      </c>
      <c r="AA68">
        <v>9</v>
      </c>
      <c r="AB68">
        <v>2</v>
      </c>
      <c r="AD68">
        <v>0</v>
      </c>
      <c r="AE68">
        <v>0</v>
      </c>
      <c r="AF68">
        <v>40</v>
      </c>
      <c r="AG68">
        <v>16</v>
      </c>
      <c r="AH68">
        <v>134</v>
      </c>
      <c r="AJ68">
        <v>35</v>
      </c>
      <c r="AL68">
        <v>3</v>
      </c>
      <c r="AM68">
        <v>0</v>
      </c>
      <c r="AN68">
        <v>29</v>
      </c>
      <c r="AO68">
        <v>5</v>
      </c>
      <c r="AP68">
        <v>17</v>
      </c>
      <c r="AQ68">
        <v>2811</v>
      </c>
      <c r="AR68">
        <v>0</v>
      </c>
      <c r="AS68">
        <v>11</v>
      </c>
      <c r="AT68">
        <v>49</v>
      </c>
      <c r="AU68">
        <v>62</v>
      </c>
      <c r="AV68">
        <v>54</v>
      </c>
      <c r="AW68">
        <v>77</v>
      </c>
      <c r="BJ68" s="36">
        <f t="shared" ref="BJ68:BJ131" si="6">AV68/44.56</f>
        <v>1.2118491921005385</v>
      </c>
      <c r="BK68" s="34">
        <f t="shared" ref="BK68:BK131" si="7">AW68/88.25</f>
        <v>0.87252124645892348</v>
      </c>
    </row>
    <row r="69" spans="1:63" x14ac:dyDescent="0.25">
      <c r="A69" t="s">
        <v>124</v>
      </c>
      <c r="B69">
        <v>1623.5</v>
      </c>
      <c r="C69" s="5">
        <v>3.9110999999999998</v>
      </c>
      <c r="D69" s="5">
        <v>64.429299999999998</v>
      </c>
      <c r="E69" s="5">
        <v>14.9602</v>
      </c>
      <c r="G69" s="5">
        <v>1.7739</v>
      </c>
      <c r="I69" s="5">
        <v>0.50970000000000004</v>
      </c>
      <c r="J69" s="5">
        <v>2.6061000000000001</v>
      </c>
      <c r="M69" s="38">
        <v>1.0800000000000001E-2</v>
      </c>
      <c r="N69" s="38">
        <v>2.12E-2</v>
      </c>
      <c r="O69" s="38">
        <v>4.8500000000000001E-2</v>
      </c>
      <c r="P69" s="38">
        <v>1.2E-2</v>
      </c>
      <c r="R69">
        <v>0</v>
      </c>
      <c r="S69">
        <v>3</v>
      </c>
      <c r="U69">
        <v>2</v>
      </c>
      <c r="V69">
        <v>2</v>
      </c>
      <c r="W69">
        <v>0</v>
      </c>
      <c r="X69">
        <v>66</v>
      </c>
      <c r="Z69">
        <v>97</v>
      </c>
      <c r="AA69">
        <v>11</v>
      </c>
      <c r="AB69">
        <v>2</v>
      </c>
      <c r="AD69">
        <v>0</v>
      </c>
      <c r="AE69">
        <v>0</v>
      </c>
      <c r="AF69">
        <v>38</v>
      </c>
      <c r="AG69">
        <v>16</v>
      </c>
      <c r="AH69">
        <v>131</v>
      </c>
      <c r="AJ69">
        <v>2</v>
      </c>
      <c r="AL69">
        <v>4</v>
      </c>
      <c r="AM69">
        <v>0</v>
      </c>
      <c r="AN69">
        <v>7</v>
      </c>
      <c r="AO69">
        <v>1</v>
      </c>
      <c r="AP69">
        <v>18</v>
      </c>
      <c r="AQ69">
        <v>2762</v>
      </c>
      <c r="AR69">
        <v>0</v>
      </c>
      <c r="AS69">
        <v>0</v>
      </c>
      <c r="AT69">
        <v>49</v>
      </c>
      <c r="AU69">
        <v>28</v>
      </c>
      <c r="AV69">
        <v>58</v>
      </c>
      <c r="AW69">
        <v>52</v>
      </c>
      <c r="BJ69" s="36">
        <f t="shared" si="6"/>
        <v>1.3016157989228005</v>
      </c>
      <c r="BK69" s="34">
        <f t="shared" si="7"/>
        <v>0.58923512747875351</v>
      </c>
    </row>
    <row r="70" spans="1:63" x14ac:dyDescent="0.25">
      <c r="A70" t="s">
        <v>124</v>
      </c>
      <c r="B70">
        <v>1624</v>
      </c>
      <c r="C70" s="5">
        <v>3.2298</v>
      </c>
      <c r="D70" s="5">
        <v>65.622600000000006</v>
      </c>
      <c r="E70" s="5">
        <v>16.487200000000001</v>
      </c>
      <c r="G70" s="5">
        <v>1.8888</v>
      </c>
      <c r="I70" s="5">
        <v>0.3216</v>
      </c>
      <c r="J70" s="5">
        <v>2.9144999999999999</v>
      </c>
      <c r="M70" s="38">
        <v>1.24E-2</v>
      </c>
      <c r="N70" s="38">
        <v>1.66E-2</v>
      </c>
      <c r="O70" s="38">
        <v>4.9500000000000002E-2</v>
      </c>
      <c r="P70" s="38">
        <v>1.8800000000000001E-2</v>
      </c>
      <c r="R70">
        <v>0</v>
      </c>
      <c r="S70">
        <v>5</v>
      </c>
      <c r="U70">
        <v>14</v>
      </c>
      <c r="V70">
        <v>0</v>
      </c>
      <c r="W70">
        <v>0</v>
      </c>
      <c r="X70">
        <v>96</v>
      </c>
      <c r="Z70">
        <v>79</v>
      </c>
      <c r="AA70">
        <v>13</v>
      </c>
      <c r="AB70">
        <v>2</v>
      </c>
      <c r="AD70">
        <v>0</v>
      </c>
      <c r="AE70">
        <v>0</v>
      </c>
      <c r="AF70">
        <v>25</v>
      </c>
      <c r="AG70">
        <v>19</v>
      </c>
      <c r="AH70">
        <v>137</v>
      </c>
      <c r="AJ70">
        <v>24</v>
      </c>
      <c r="AL70">
        <v>6</v>
      </c>
      <c r="AM70">
        <v>0</v>
      </c>
      <c r="AN70">
        <v>4</v>
      </c>
      <c r="AO70">
        <v>3</v>
      </c>
      <c r="AP70">
        <v>15</v>
      </c>
      <c r="AQ70">
        <v>3270</v>
      </c>
      <c r="AR70">
        <v>1</v>
      </c>
      <c r="AS70">
        <v>0</v>
      </c>
      <c r="AT70">
        <v>33</v>
      </c>
      <c r="AU70">
        <v>48</v>
      </c>
      <c r="AV70">
        <v>19</v>
      </c>
      <c r="AW70">
        <v>51</v>
      </c>
      <c r="BJ70" s="36">
        <f t="shared" si="6"/>
        <v>0.42639138240574503</v>
      </c>
      <c r="BK70" s="34">
        <f t="shared" si="7"/>
        <v>0.57790368271954673</v>
      </c>
    </row>
    <row r="71" spans="1:63" x14ac:dyDescent="0.25">
      <c r="A71" t="s">
        <v>124</v>
      </c>
      <c r="B71">
        <v>1624.5</v>
      </c>
      <c r="C71" s="5">
        <v>3.1677</v>
      </c>
      <c r="D71" s="5">
        <v>60.051699999999997</v>
      </c>
      <c r="E71" s="5">
        <v>13.0235</v>
      </c>
      <c r="G71" s="5">
        <v>2.3592</v>
      </c>
      <c r="I71" s="5">
        <v>0.28160000000000002</v>
      </c>
      <c r="J71" s="5">
        <v>2.4718</v>
      </c>
      <c r="M71" s="38">
        <v>1.0699999999999999E-2</v>
      </c>
      <c r="N71" s="38">
        <v>2.6499999999999999E-2</v>
      </c>
      <c r="O71" s="38">
        <v>4.2299999999999997E-2</v>
      </c>
      <c r="P71" s="38">
        <v>1.04E-2</v>
      </c>
      <c r="R71">
        <v>0</v>
      </c>
      <c r="S71">
        <v>1</v>
      </c>
      <c r="U71">
        <v>3</v>
      </c>
      <c r="V71">
        <v>2</v>
      </c>
      <c r="W71">
        <v>25</v>
      </c>
      <c r="X71">
        <v>117</v>
      </c>
      <c r="Z71">
        <v>89</v>
      </c>
      <c r="AA71">
        <v>10</v>
      </c>
      <c r="AB71">
        <v>2</v>
      </c>
      <c r="AD71">
        <v>0</v>
      </c>
      <c r="AE71">
        <v>0</v>
      </c>
      <c r="AF71">
        <v>23</v>
      </c>
      <c r="AG71">
        <v>24</v>
      </c>
      <c r="AH71">
        <v>130</v>
      </c>
      <c r="AJ71">
        <v>23</v>
      </c>
      <c r="AL71">
        <v>4</v>
      </c>
      <c r="AM71">
        <v>0</v>
      </c>
      <c r="AN71">
        <v>34</v>
      </c>
      <c r="AO71">
        <v>4</v>
      </c>
      <c r="AP71">
        <v>20</v>
      </c>
      <c r="AQ71">
        <v>2829</v>
      </c>
      <c r="AR71">
        <v>1</v>
      </c>
      <c r="AS71">
        <v>10</v>
      </c>
      <c r="AT71">
        <v>54</v>
      </c>
      <c r="AU71">
        <v>72</v>
      </c>
      <c r="AV71">
        <v>76</v>
      </c>
      <c r="AW71">
        <v>140</v>
      </c>
      <c r="BJ71" s="36">
        <f t="shared" si="6"/>
        <v>1.7055655296229801</v>
      </c>
      <c r="BK71" s="34">
        <f t="shared" si="7"/>
        <v>1.5864022662889519</v>
      </c>
    </row>
    <row r="72" spans="1:63" x14ac:dyDescent="0.25">
      <c r="A72" t="s">
        <v>124</v>
      </c>
      <c r="B72">
        <v>1625</v>
      </c>
      <c r="C72" s="5">
        <v>1.8827</v>
      </c>
      <c r="D72" s="5">
        <v>77.164299999999997</v>
      </c>
      <c r="E72" s="5">
        <v>13.4407</v>
      </c>
      <c r="G72" s="5">
        <v>1.8867</v>
      </c>
      <c r="I72" s="5">
        <v>0.39269999999999999</v>
      </c>
      <c r="J72" s="5">
        <v>2.7006999999999999</v>
      </c>
      <c r="M72" s="38">
        <v>7.1999999999999998E-3</v>
      </c>
      <c r="N72" s="38">
        <v>1.5599999999999999E-2</v>
      </c>
      <c r="O72" s="38">
        <v>4.4200000000000003E-2</v>
      </c>
      <c r="P72" s="38">
        <v>1.3100000000000001E-2</v>
      </c>
      <c r="R72">
        <v>0</v>
      </c>
      <c r="S72">
        <v>3</v>
      </c>
      <c r="U72">
        <v>0</v>
      </c>
      <c r="V72">
        <v>0</v>
      </c>
      <c r="W72">
        <v>16</v>
      </c>
      <c r="X72">
        <v>108</v>
      </c>
      <c r="Z72">
        <v>26</v>
      </c>
      <c r="AA72">
        <v>10</v>
      </c>
      <c r="AB72">
        <v>2</v>
      </c>
      <c r="AD72">
        <v>0</v>
      </c>
      <c r="AE72">
        <v>0</v>
      </c>
      <c r="AF72">
        <v>15</v>
      </c>
      <c r="AG72">
        <v>9</v>
      </c>
      <c r="AH72">
        <v>126</v>
      </c>
      <c r="AJ72">
        <v>15</v>
      </c>
      <c r="AL72">
        <v>2</v>
      </c>
      <c r="AM72">
        <v>0</v>
      </c>
      <c r="AN72">
        <v>39</v>
      </c>
      <c r="AO72">
        <v>2</v>
      </c>
      <c r="AP72">
        <v>22</v>
      </c>
      <c r="AQ72">
        <v>3228</v>
      </c>
      <c r="AR72">
        <v>2</v>
      </c>
      <c r="AS72">
        <v>0</v>
      </c>
      <c r="AT72">
        <v>29</v>
      </c>
      <c r="AU72">
        <v>35</v>
      </c>
      <c r="AV72">
        <v>29</v>
      </c>
      <c r="AW72">
        <v>36</v>
      </c>
      <c r="BJ72" s="36">
        <f t="shared" si="6"/>
        <v>0.65080789946140027</v>
      </c>
      <c r="BK72" s="34">
        <f t="shared" si="7"/>
        <v>0.40793201133144474</v>
      </c>
    </row>
    <row r="73" spans="1:63" x14ac:dyDescent="0.25">
      <c r="A73" t="s">
        <v>124</v>
      </c>
      <c r="B73">
        <v>1625.5</v>
      </c>
      <c r="C73" s="5">
        <v>4.1916000000000002</v>
      </c>
      <c r="D73" s="5">
        <v>64.514200000000002</v>
      </c>
      <c r="E73" s="5">
        <v>16.453800000000001</v>
      </c>
      <c r="G73" s="5">
        <v>2.0922000000000001</v>
      </c>
      <c r="I73" s="5">
        <v>0.25669999999999998</v>
      </c>
      <c r="J73" s="5">
        <v>2.8466</v>
      </c>
      <c r="M73" s="38">
        <v>1.0999999999999999E-2</v>
      </c>
      <c r="N73" s="38">
        <v>1.7000000000000001E-2</v>
      </c>
      <c r="O73" s="38">
        <v>4.6399999999999997E-2</v>
      </c>
      <c r="P73" s="38">
        <v>7.7000000000000002E-3</v>
      </c>
      <c r="R73">
        <v>0</v>
      </c>
      <c r="S73">
        <v>14</v>
      </c>
      <c r="U73">
        <v>21</v>
      </c>
      <c r="V73">
        <v>0</v>
      </c>
      <c r="W73">
        <v>0</v>
      </c>
      <c r="X73">
        <v>64</v>
      </c>
      <c r="Z73">
        <v>175</v>
      </c>
      <c r="AA73">
        <v>9</v>
      </c>
      <c r="AB73">
        <v>2</v>
      </c>
      <c r="AD73">
        <v>0</v>
      </c>
      <c r="AE73">
        <v>0</v>
      </c>
      <c r="AF73">
        <v>38</v>
      </c>
      <c r="AG73">
        <v>22</v>
      </c>
      <c r="AH73">
        <v>127</v>
      </c>
      <c r="AJ73">
        <v>0</v>
      </c>
      <c r="AL73">
        <v>3</v>
      </c>
      <c r="AM73">
        <v>0</v>
      </c>
      <c r="AN73">
        <v>37</v>
      </c>
      <c r="AO73">
        <v>4</v>
      </c>
      <c r="AP73">
        <v>4</v>
      </c>
      <c r="AQ73">
        <v>2900</v>
      </c>
      <c r="AR73">
        <v>0</v>
      </c>
      <c r="AS73">
        <v>0</v>
      </c>
      <c r="AT73">
        <v>33</v>
      </c>
      <c r="AU73">
        <v>38</v>
      </c>
      <c r="AV73">
        <v>37</v>
      </c>
      <c r="AW73">
        <v>66</v>
      </c>
      <c r="BJ73" s="36">
        <f t="shared" si="6"/>
        <v>0.83034111310592451</v>
      </c>
      <c r="BK73" s="34">
        <f t="shared" si="7"/>
        <v>0.74787535410764872</v>
      </c>
    </row>
    <row r="74" spans="1:63" x14ac:dyDescent="0.25">
      <c r="A74" t="s">
        <v>124</v>
      </c>
      <c r="B74">
        <v>1626</v>
      </c>
      <c r="C74" s="5">
        <v>3.5015000000000001</v>
      </c>
      <c r="D74" s="5">
        <v>59.273000000000003</v>
      </c>
      <c r="E74" s="5">
        <v>15.085599999999999</v>
      </c>
      <c r="G74" s="5">
        <v>2.4634</v>
      </c>
      <c r="I74" s="5">
        <v>0.30449999999999999</v>
      </c>
      <c r="J74" s="5">
        <v>2.8868</v>
      </c>
      <c r="M74" s="38">
        <v>1.03E-2</v>
      </c>
      <c r="N74" s="38">
        <v>2.4899999999999999E-2</v>
      </c>
      <c r="O74" s="38">
        <v>5.2400000000000002E-2</v>
      </c>
      <c r="P74" s="38">
        <v>1.5E-3</v>
      </c>
      <c r="R74">
        <v>0</v>
      </c>
      <c r="S74">
        <v>4</v>
      </c>
      <c r="U74">
        <v>12</v>
      </c>
      <c r="V74">
        <v>0</v>
      </c>
      <c r="W74">
        <v>0</v>
      </c>
      <c r="X74">
        <v>89</v>
      </c>
      <c r="Z74">
        <v>39</v>
      </c>
      <c r="AA74">
        <v>15</v>
      </c>
      <c r="AB74">
        <v>3</v>
      </c>
      <c r="AD74">
        <v>0</v>
      </c>
      <c r="AE74">
        <v>0</v>
      </c>
      <c r="AF74">
        <v>25</v>
      </c>
      <c r="AG74">
        <v>22</v>
      </c>
      <c r="AH74">
        <v>154</v>
      </c>
      <c r="AJ74">
        <v>0</v>
      </c>
      <c r="AL74">
        <v>3</v>
      </c>
      <c r="AM74">
        <v>0</v>
      </c>
      <c r="AN74">
        <v>20</v>
      </c>
      <c r="AO74">
        <v>4</v>
      </c>
      <c r="AP74">
        <v>12</v>
      </c>
      <c r="AQ74">
        <v>3302</v>
      </c>
      <c r="AR74">
        <v>0</v>
      </c>
      <c r="AS74">
        <v>0</v>
      </c>
      <c r="AT74">
        <v>40</v>
      </c>
      <c r="AU74">
        <v>68</v>
      </c>
      <c r="AV74">
        <v>0</v>
      </c>
      <c r="AW74">
        <v>110</v>
      </c>
      <c r="BJ74" s="36">
        <f t="shared" si="6"/>
        <v>0</v>
      </c>
      <c r="BK74" s="34">
        <f t="shared" si="7"/>
        <v>1.2464589235127479</v>
      </c>
    </row>
    <row r="75" spans="1:63" x14ac:dyDescent="0.25">
      <c r="A75" t="s">
        <v>124</v>
      </c>
      <c r="B75">
        <v>1626.5</v>
      </c>
      <c r="C75" s="5">
        <v>2.4872000000000001</v>
      </c>
      <c r="D75" s="5">
        <v>50.321199999999997</v>
      </c>
      <c r="E75" s="5">
        <v>10.3492</v>
      </c>
      <c r="G75" s="5">
        <v>1.6396999999999999</v>
      </c>
      <c r="I75" s="5">
        <v>0.3357</v>
      </c>
      <c r="J75" s="5">
        <v>2.0789</v>
      </c>
      <c r="M75" s="38">
        <v>1.24E-2</v>
      </c>
      <c r="N75" s="38">
        <v>2.3599999999999999E-2</v>
      </c>
      <c r="O75" s="38">
        <v>3.9399999999999998E-2</v>
      </c>
      <c r="P75" s="38">
        <v>3.5999999999999999E-3</v>
      </c>
      <c r="R75">
        <v>0</v>
      </c>
      <c r="S75">
        <v>5</v>
      </c>
      <c r="U75">
        <v>0</v>
      </c>
      <c r="V75">
        <v>0</v>
      </c>
      <c r="W75">
        <v>6</v>
      </c>
      <c r="X75">
        <v>95</v>
      </c>
      <c r="Z75">
        <v>111</v>
      </c>
      <c r="AA75">
        <v>12</v>
      </c>
      <c r="AB75">
        <v>2</v>
      </c>
      <c r="AD75">
        <v>0</v>
      </c>
      <c r="AE75">
        <v>0</v>
      </c>
      <c r="AF75">
        <v>29</v>
      </c>
      <c r="AG75">
        <v>22</v>
      </c>
      <c r="AH75">
        <v>127</v>
      </c>
      <c r="AJ75">
        <v>1</v>
      </c>
      <c r="AL75">
        <v>3</v>
      </c>
      <c r="AM75">
        <v>0</v>
      </c>
      <c r="AN75">
        <v>23</v>
      </c>
      <c r="AO75">
        <v>5</v>
      </c>
      <c r="AP75">
        <v>21</v>
      </c>
      <c r="AQ75">
        <v>3124</v>
      </c>
      <c r="AR75">
        <v>10</v>
      </c>
      <c r="AS75">
        <v>0</v>
      </c>
      <c r="AT75">
        <v>44</v>
      </c>
      <c r="AU75">
        <v>92</v>
      </c>
      <c r="AV75">
        <v>59</v>
      </c>
      <c r="AW75">
        <v>94</v>
      </c>
      <c r="BJ75" s="36">
        <f t="shared" si="6"/>
        <v>1.3240574506283662</v>
      </c>
      <c r="BK75" s="34">
        <f t="shared" si="7"/>
        <v>1.065155807365439</v>
      </c>
    </row>
    <row r="76" spans="1:63" x14ac:dyDescent="0.25">
      <c r="A76" t="s">
        <v>124</v>
      </c>
      <c r="B76">
        <v>1627</v>
      </c>
      <c r="C76" s="5">
        <v>3.8102999999999998</v>
      </c>
      <c r="D76" s="5">
        <v>63.0518</v>
      </c>
      <c r="E76" s="5">
        <v>11.8253</v>
      </c>
      <c r="G76" s="5">
        <v>0.88400000000000001</v>
      </c>
      <c r="I76" s="5">
        <v>0.39679999999999999</v>
      </c>
      <c r="J76" s="5">
        <v>2.085</v>
      </c>
      <c r="M76" s="38">
        <v>1.0699999999999999E-2</v>
      </c>
      <c r="N76" s="38">
        <v>2.2499999999999999E-2</v>
      </c>
      <c r="O76" s="38">
        <v>3.61E-2</v>
      </c>
      <c r="P76" s="38">
        <v>2E-3</v>
      </c>
      <c r="R76">
        <v>0</v>
      </c>
      <c r="S76">
        <v>6</v>
      </c>
      <c r="U76">
        <v>4</v>
      </c>
      <c r="V76">
        <v>1</v>
      </c>
      <c r="W76">
        <v>0</v>
      </c>
      <c r="X76">
        <v>102</v>
      </c>
      <c r="Z76">
        <v>87</v>
      </c>
      <c r="AA76">
        <v>8</v>
      </c>
      <c r="AB76">
        <v>2</v>
      </c>
      <c r="AD76">
        <v>0</v>
      </c>
      <c r="AE76">
        <v>0</v>
      </c>
      <c r="AF76">
        <v>29</v>
      </c>
      <c r="AG76">
        <v>18</v>
      </c>
      <c r="AH76">
        <v>99</v>
      </c>
      <c r="AJ76">
        <v>17</v>
      </c>
      <c r="AL76">
        <v>4</v>
      </c>
      <c r="AM76">
        <v>0</v>
      </c>
      <c r="AN76">
        <v>17</v>
      </c>
      <c r="AO76">
        <v>2</v>
      </c>
      <c r="AP76">
        <v>13</v>
      </c>
      <c r="AQ76">
        <v>2395</v>
      </c>
      <c r="AR76">
        <v>2</v>
      </c>
      <c r="AS76">
        <v>32</v>
      </c>
      <c r="AT76">
        <v>47</v>
      </c>
      <c r="AU76">
        <v>34</v>
      </c>
      <c r="AV76">
        <v>93</v>
      </c>
      <c r="AW76">
        <v>149</v>
      </c>
      <c r="BJ76" s="36">
        <f t="shared" si="6"/>
        <v>2.0870736086175943</v>
      </c>
      <c r="BK76" s="34">
        <f t="shared" si="7"/>
        <v>1.6883852691218131</v>
      </c>
    </row>
    <row r="77" spans="1:63" x14ac:dyDescent="0.25">
      <c r="A77" t="s">
        <v>124</v>
      </c>
      <c r="B77">
        <v>1627.5</v>
      </c>
      <c r="C77" s="5">
        <v>3.6945000000000001</v>
      </c>
      <c r="D77" s="5">
        <v>56.573999999999998</v>
      </c>
      <c r="E77" s="5">
        <v>9.4373000000000005</v>
      </c>
      <c r="G77" s="5">
        <v>1.3048999999999999</v>
      </c>
      <c r="I77" s="5">
        <v>0.38679999999999998</v>
      </c>
      <c r="J77" s="5">
        <v>1.6839999999999999</v>
      </c>
      <c r="M77" s="38">
        <v>1.66E-2</v>
      </c>
      <c r="N77" s="38">
        <v>2.3900000000000001E-2</v>
      </c>
      <c r="O77" s="38">
        <v>4.1300000000000003E-2</v>
      </c>
      <c r="P77" s="38">
        <v>6.8999999999999999E-3</v>
      </c>
      <c r="R77">
        <v>0</v>
      </c>
      <c r="S77">
        <v>9</v>
      </c>
      <c r="U77">
        <v>12</v>
      </c>
      <c r="V77">
        <v>2</v>
      </c>
      <c r="W77">
        <v>17</v>
      </c>
      <c r="X77">
        <v>84</v>
      </c>
      <c r="Z77">
        <v>128</v>
      </c>
      <c r="AA77">
        <v>8</v>
      </c>
      <c r="AB77">
        <v>2</v>
      </c>
      <c r="AD77">
        <v>0</v>
      </c>
      <c r="AE77">
        <v>0</v>
      </c>
      <c r="AF77">
        <v>24</v>
      </c>
      <c r="AG77">
        <v>32</v>
      </c>
      <c r="AH77">
        <v>118</v>
      </c>
      <c r="AJ77">
        <v>9</v>
      </c>
      <c r="AL77">
        <v>6</v>
      </c>
      <c r="AM77">
        <v>0</v>
      </c>
      <c r="AN77">
        <v>29</v>
      </c>
      <c r="AO77">
        <v>4</v>
      </c>
      <c r="AP77">
        <v>8</v>
      </c>
      <c r="AQ77">
        <v>2489</v>
      </c>
      <c r="AR77">
        <v>8</v>
      </c>
      <c r="AS77">
        <v>40</v>
      </c>
      <c r="AT77">
        <v>51</v>
      </c>
      <c r="AU77">
        <v>46</v>
      </c>
      <c r="AV77">
        <v>93</v>
      </c>
      <c r="AW77">
        <v>116</v>
      </c>
      <c r="BJ77" s="36">
        <f t="shared" si="6"/>
        <v>2.0870736086175943</v>
      </c>
      <c r="BK77" s="34">
        <f t="shared" si="7"/>
        <v>1.3144475920679888</v>
      </c>
    </row>
    <row r="78" spans="1:63" x14ac:dyDescent="0.25">
      <c r="A78" t="s">
        <v>124</v>
      </c>
      <c r="B78">
        <v>1628</v>
      </c>
      <c r="C78" s="5">
        <v>4.5726000000000004</v>
      </c>
      <c r="D78" s="5">
        <v>52.627800000000001</v>
      </c>
      <c r="E78" s="5">
        <v>10.3248</v>
      </c>
      <c r="G78" s="5">
        <v>0.57579999999999998</v>
      </c>
      <c r="I78" s="5">
        <v>0.24099999999999999</v>
      </c>
      <c r="J78" s="5">
        <v>2.0933000000000002</v>
      </c>
      <c r="M78" s="38">
        <v>1.9599999999999999E-2</v>
      </c>
      <c r="N78" s="38">
        <v>2.98E-2</v>
      </c>
      <c r="O78" s="38">
        <v>4.6100000000000002E-2</v>
      </c>
      <c r="P78" s="38">
        <v>0</v>
      </c>
      <c r="R78">
        <v>0</v>
      </c>
      <c r="S78">
        <v>9</v>
      </c>
      <c r="U78">
        <v>12</v>
      </c>
      <c r="V78">
        <v>1</v>
      </c>
      <c r="W78">
        <v>28</v>
      </c>
      <c r="X78">
        <v>81</v>
      </c>
      <c r="Z78">
        <v>99</v>
      </c>
      <c r="AA78">
        <v>12</v>
      </c>
      <c r="AB78">
        <v>2</v>
      </c>
      <c r="AD78">
        <v>0</v>
      </c>
      <c r="AE78">
        <v>0</v>
      </c>
      <c r="AF78">
        <v>36</v>
      </c>
      <c r="AG78">
        <v>35</v>
      </c>
      <c r="AH78">
        <v>136</v>
      </c>
      <c r="AJ78">
        <v>8</v>
      </c>
      <c r="AL78">
        <v>4</v>
      </c>
      <c r="AM78">
        <v>0</v>
      </c>
      <c r="AN78">
        <v>18</v>
      </c>
      <c r="AO78">
        <v>2</v>
      </c>
      <c r="AP78">
        <v>15</v>
      </c>
      <c r="AQ78">
        <v>3043</v>
      </c>
      <c r="AR78">
        <v>9</v>
      </c>
      <c r="AS78">
        <v>15</v>
      </c>
      <c r="AT78">
        <v>58</v>
      </c>
      <c r="AU78">
        <v>46</v>
      </c>
      <c r="AV78">
        <v>50</v>
      </c>
      <c r="AW78">
        <v>88</v>
      </c>
      <c r="BJ78" s="36">
        <f t="shared" si="6"/>
        <v>1.1220825852782765</v>
      </c>
      <c r="BK78" s="34">
        <f t="shared" si="7"/>
        <v>0.99716713881019825</v>
      </c>
    </row>
    <row r="79" spans="1:63" x14ac:dyDescent="0.25">
      <c r="A79" t="s">
        <v>124</v>
      </c>
      <c r="B79">
        <v>1628.5</v>
      </c>
      <c r="C79" s="5">
        <v>2.3235999999999999</v>
      </c>
      <c r="D79" s="5">
        <v>60.463500000000003</v>
      </c>
      <c r="E79" s="5">
        <v>11.093500000000001</v>
      </c>
      <c r="G79" s="5">
        <v>1.6644000000000001</v>
      </c>
      <c r="I79" s="5">
        <v>0.2772</v>
      </c>
      <c r="J79" s="5">
        <v>2.2458999999999998</v>
      </c>
      <c r="M79" s="38">
        <v>1.0800000000000001E-2</v>
      </c>
      <c r="N79" s="38">
        <v>2.07E-2</v>
      </c>
      <c r="O79" s="38">
        <v>4.2299999999999997E-2</v>
      </c>
      <c r="P79" s="38">
        <v>0</v>
      </c>
      <c r="R79">
        <v>0</v>
      </c>
      <c r="S79">
        <v>9</v>
      </c>
      <c r="U79">
        <v>3</v>
      </c>
      <c r="V79">
        <v>3</v>
      </c>
      <c r="W79">
        <v>21</v>
      </c>
      <c r="X79">
        <v>83</v>
      </c>
      <c r="Z79">
        <v>58</v>
      </c>
      <c r="AA79">
        <v>13</v>
      </c>
      <c r="AB79">
        <v>2</v>
      </c>
      <c r="AD79">
        <v>0</v>
      </c>
      <c r="AE79">
        <v>0</v>
      </c>
      <c r="AF79">
        <v>5</v>
      </c>
      <c r="AG79">
        <v>12</v>
      </c>
      <c r="AH79">
        <v>122</v>
      </c>
      <c r="AJ79">
        <v>12</v>
      </c>
      <c r="AL79">
        <v>2</v>
      </c>
      <c r="AM79">
        <v>0</v>
      </c>
      <c r="AN79">
        <v>0</v>
      </c>
      <c r="AO79">
        <v>3</v>
      </c>
      <c r="AP79">
        <v>10</v>
      </c>
      <c r="AQ79">
        <v>2869</v>
      </c>
      <c r="AR79">
        <v>2</v>
      </c>
      <c r="AS79">
        <v>0</v>
      </c>
      <c r="AT79">
        <v>42</v>
      </c>
      <c r="AU79">
        <v>48</v>
      </c>
      <c r="AV79">
        <v>38</v>
      </c>
      <c r="AW79">
        <v>46</v>
      </c>
      <c r="BJ79" s="36">
        <f t="shared" si="6"/>
        <v>0.85278276481149007</v>
      </c>
      <c r="BK79" s="34">
        <f t="shared" si="7"/>
        <v>0.52124645892351273</v>
      </c>
    </row>
    <row r="80" spans="1:63" x14ac:dyDescent="0.25">
      <c r="A80" t="s">
        <v>124</v>
      </c>
      <c r="B80">
        <v>1629</v>
      </c>
      <c r="C80" s="5">
        <v>3.4996</v>
      </c>
      <c r="D80" s="5">
        <v>44.338099999999997</v>
      </c>
      <c r="E80" s="5">
        <v>6.5084</v>
      </c>
      <c r="G80" s="5">
        <v>0.86450000000000005</v>
      </c>
      <c r="I80" s="5">
        <v>0.1857</v>
      </c>
      <c r="J80" s="5">
        <v>1.3912</v>
      </c>
      <c r="M80" s="38">
        <v>2.2800000000000001E-2</v>
      </c>
      <c r="N80" s="38">
        <v>2.2200000000000001E-2</v>
      </c>
      <c r="O80" s="38">
        <v>4.65E-2</v>
      </c>
      <c r="P80" s="38">
        <v>1.6999999999999999E-3</v>
      </c>
      <c r="S80">
        <v>5</v>
      </c>
      <c r="U80">
        <v>14</v>
      </c>
      <c r="V80">
        <v>12</v>
      </c>
      <c r="W80">
        <v>16</v>
      </c>
      <c r="X80">
        <v>81</v>
      </c>
      <c r="Z80">
        <v>26</v>
      </c>
      <c r="AA80">
        <v>8</v>
      </c>
      <c r="AB80">
        <v>2</v>
      </c>
      <c r="AD80">
        <v>0</v>
      </c>
      <c r="AE80">
        <v>0</v>
      </c>
      <c r="AF80">
        <v>0</v>
      </c>
      <c r="AG80">
        <v>13</v>
      </c>
      <c r="AH80">
        <v>112</v>
      </c>
      <c r="AJ80">
        <v>18</v>
      </c>
      <c r="AL80">
        <v>1</v>
      </c>
      <c r="AM80">
        <v>0</v>
      </c>
      <c r="AN80">
        <v>33</v>
      </c>
      <c r="AO80">
        <v>3</v>
      </c>
      <c r="AP80">
        <v>6</v>
      </c>
      <c r="AQ80">
        <v>2746</v>
      </c>
      <c r="AR80">
        <v>10</v>
      </c>
      <c r="AS80">
        <v>0</v>
      </c>
      <c r="AT80">
        <v>46</v>
      </c>
      <c r="AU80">
        <v>37</v>
      </c>
      <c r="AV80">
        <v>83</v>
      </c>
      <c r="AW80">
        <v>111</v>
      </c>
      <c r="BJ80" s="36">
        <f t="shared" si="6"/>
        <v>1.8626570915619389</v>
      </c>
      <c r="BK80" s="34">
        <f t="shared" si="7"/>
        <v>1.2577903682719547</v>
      </c>
    </row>
    <row r="81" spans="1:63" x14ac:dyDescent="0.25">
      <c r="A81" t="s">
        <v>124</v>
      </c>
      <c r="B81">
        <v>1629.5</v>
      </c>
      <c r="C81" s="5">
        <v>2.931</v>
      </c>
      <c r="D81" s="5">
        <v>69.999399999999994</v>
      </c>
      <c r="E81" s="5">
        <v>12.6844</v>
      </c>
      <c r="G81" s="5">
        <v>1.3368</v>
      </c>
      <c r="I81" s="5">
        <v>0.51680000000000004</v>
      </c>
      <c r="J81" s="5">
        <v>2.4283999999999999</v>
      </c>
      <c r="M81" s="38">
        <v>1.01E-2</v>
      </c>
      <c r="N81" s="38">
        <v>2.01E-2</v>
      </c>
      <c r="O81" s="38">
        <v>4.3799999999999999E-2</v>
      </c>
      <c r="P81" s="38">
        <v>6.8999999999999999E-3</v>
      </c>
      <c r="R81">
        <v>0</v>
      </c>
      <c r="S81">
        <v>0</v>
      </c>
      <c r="U81">
        <v>0</v>
      </c>
      <c r="V81">
        <v>0</v>
      </c>
      <c r="W81">
        <v>3</v>
      </c>
      <c r="X81">
        <v>50</v>
      </c>
      <c r="Z81">
        <v>136</v>
      </c>
      <c r="AA81">
        <v>7</v>
      </c>
      <c r="AB81">
        <v>1</v>
      </c>
      <c r="AD81">
        <v>0</v>
      </c>
      <c r="AE81">
        <v>0</v>
      </c>
      <c r="AF81">
        <v>33</v>
      </c>
      <c r="AG81">
        <v>23</v>
      </c>
      <c r="AH81">
        <v>121</v>
      </c>
      <c r="AJ81">
        <v>36</v>
      </c>
      <c r="AL81">
        <v>3</v>
      </c>
      <c r="AM81">
        <v>0</v>
      </c>
      <c r="AN81">
        <v>16</v>
      </c>
      <c r="AO81">
        <v>3</v>
      </c>
      <c r="AP81">
        <v>20</v>
      </c>
      <c r="AQ81">
        <v>2860</v>
      </c>
      <c r="AR81">
        <v>1</v>
      </c>
      <c r="AS81">
        <v>3</v>
      </c>
      <c r="AT81">
        <v>41</v>
      </c>
      <c r="AU81">
        <v>94</v>
      </c>
      <c r="AV81">
        <v>0</v>
      </c>
      <c r="AW81">
        <v>46</v>
      </c>
      <c r="BJ81" s="36">
        <f t="shared" si="6"/>
        <v>0</v>
      </c>
      <c r="BK81" s="34">
        <f t="shared" si="7"/>
        <v>0.52124645892351273</v>
      </c>
    </row>
    <row r="82" spans="1:63" x14ac:dyDescent="0.25">
      <c r="A82" t="s">
        <v>124</v>
      </c>
      <c r="B82">
        <v>1630</v>
      </c>
      <c r="C82" s="5">
        <v>2.8815</v>
      </c>
      <c r="D82" s="5">
        <v>62.701300000000003</v>
      </c>
      <c r="E82" s="5">
        <v>11.9687</v>
      </c>
      <c r="G82" s="5">
        <v>1.5975999999999999</v>
      </c>
      <c r="I82" s="5">
        <v>0.41460000000000002</v>
      </c>
      <c r="J82" s="5">
        <v>2.4355000000000002</v>
      </c>
      <c r="M82" s="38">
        <v>1.3299999999999999E-2</v>
      </c>
      <c r="N82" s="38">
        <v>2.5600000000000001E-2</v>
      </c>
      <c r="O82" s="38">
        <v>4.9000000000000002E-2</v>
      </c>
      <c r="P82" s="38">
        <v>9.5999999999999992E-3</v>
      </c>
      <c r="R82">
        <v>0</v>
      </c>
      <c r="S82">
        <v>4</v>
      </c>
      <c r="U82">
        <v>2</v>
      </c>
      <c r="V82">
        <v>0</v>
      </c>
      <c r="W82">
        <v>12</v>
      </c>
      <c r="X82">
        <v>108</v>
      </c>
      <c r="Z82">
        <v>61</v>
      </c>
      <c r="AA82">
        <v>12</v>
      </c>
      <c r="AB82">
        <v>3</v>
      </c>
      <c r="AD82">
        <v>0</v>
      </c>
      <c r="AE82">
        <v>0</v>
      </c>
      <c r="AF82">
        <v>29</v>
      </c>
      <c r="AG82">
        <v>20</v>
      </c>
      <c r="AH82">
        <v>141</v>
      </c>
      <c r="AJ82">
        <v>0</v>
      </c>
      <c r="AL82">
        <v>1</v>
      </c>
      <c r="AM82">
        <v>0</v>
      </c>
      <c r="AN82">
        <v>30</v>
      </c>
      <c r="AO82">
        <v>1</v>
      </c>
      <c r="AP82">
        <v>16</v>
      </c>
      <c r="AQ82">
        <v>2967</v>
      </c>
      <c r="AR82">
        <v>0</v>
      </c>
      <c r="AS82">
        <v>0</v>
      </c>
      <c r="AT82">
        <v>56</v>
      </c>
      <c r="AU82">
        <v>53</v>
      </c>
      <c r="AV82">
        <v>21</v>
      </c>
      <c r="AW82">
        <v>92</v>
      </c>
      <c r="BJ82" s="36">
        <f t="shared" si="6"/>
        <v>0.47127468581687609</v>
      </c>
      <c r="BK82" s="34">
        <f t="shared" si="7"/>
        <v>1.0424929178470255</v>
      </c>
    </row>
    <row r="83" spans="1:63" x14ac:dyDescent="0.25">
      <c r="A83" t="s">
        <v>124</v>
      </c>
      <c r="B83">
        <v>1630.5</v>
      </c>
      <c r="C83" s="5">
        <v>2.3132999999999999</v>
      </c>
      <c r="D83" s="5">
        <v>62.709099999999999</v>
      </c>
      <c r="E83" s="5">
        <v>11.801299999999999</v>
      </c>
      <c r="G83" s="5">
        <v>1.4107000000000001</v>
      </c>
      <c r="I83" s="5">
        <v>0.36830000000000002</v>
      </c>
      <c r="J83" s="5">
        <v>2.4878</v>
      </c>
      <c r="M83" s="38">
        <v>1.1900000000000001E-2</v>
      </c>
      <c r="N83" s="38">
        <v>2.3099999999999999E-2</v>
      </c>
      <c r="O83" s="38">
        <v>4.4499999999999998E-2</v>
      </c>
      <c r="P83" s="38">
        <v>2.2599999999999999E-2</v>
      </c>
      <c r="R83">
        <v>0</v>
      </c>
      <c r="S83">
        <v>1</v>
      </c>
      <c r="U83">
        <v>10</v>
      </c>
      <c r="V83">
        <v>1</v>
      </c>
      <c r="W83">
        <v>33</v>
      </c>
      <c r="X83">
        <v>75</v>
      </c>
      <c r="Z83">
        <v>62</v>
      </c>
      <c r="AA83">
        <v>2</v>
      </c>
      <c r="AB83">
        <v>2</v>
      </c>
      <c r="AD83">
        <v>0</v>
      </c>
      <c r="AE83">
        <v>0</v>
      </c>
      <c r="AF83">
        <v>37</v>
      </c>
      <c r="AG83">
        <v>23</v>
      </c>
      <c r="AH83">
        <v>132</v>
      </c>
      <c r="AJ83">
        <v>8</v>
      </c>
      <c r="AL83">
        <v>2</v>
      </c>
      <c r="AM83">
        <v>0</v>
      </c>
      <c r="AN83">
        <v>45</v>
      </c>
      <c r="AO83">
        <v>2</v>
      </c>
      <c r="AP83">
        <v>10</v>
      </c>
      <c r="AQ83">
        <v>3041</v>
      </c>
      <c r="AR83">
        <v>7</v>
      </c>
      <c r="AS83">
        <v>0</v>
      </c>
      <c r="AT83">
        <v>46</v>
      </c>
      <c r="AU83">
        <v>54</v>
      </c>
      <c r="AV83">
        <v>28</v>
      </c>
      <c r="AW83">
        <v>81</v>
      </c>
      <c r="BJ83" s="36">
        <f t="shared" si="6"/>
        <v>0.62836624775583483</v>
      </c>
      <c r="BK83" s="34">
        <f t="shared" si="7"/>
        <v>0.9178470254957507</v>
      </c>
    </row>
    <row r="84" spans="1:63" x14ac:dyDescent="0.25">
      <c r="A84" t="s">
        <v>124</v>
      </c>
      <c r="B84">
        <v>1631</v>
      </c>
      <c r="C84" s="5">
        <v>4.0682</v>
      </c>
      <c r="D84" s="5">
        <v>68.474699999999999</v>
      </c>
      <c r="E84" s="5">
        <v>11.445499999999999</v>
      </c>
      <c r="G84" s="5">
        <v>2.1745000000000001</v>
      </c>
      <c r="I84" s="5">
        <v>0.43430000000000002</v>
      </c>
      <c r="J84" s="5">
        <v>2.1164999999999998</v>
      </c>
      <c r="M84" s="38">
        <v>9.4999999999999998E-3</v>
      </c>
      <c r="N84" s="38">
        <v>1.5699999999999999E-2</v>
      </c>
      <c r="O84" s="38">
        <v>3.9899999999999998E-2</v>
      </c>
      <c r="P84" s="38">
        <v>1.6000000000000001E-3</v>
      </c>
      <c r="R84">
        <v>0</v>
      </c>
      <c r="S84">
        <v>11</v>
      </c>
      <c r="U84">
        <v>9</v>
      </c>
      <c r="V84">
        <v>0</v>
      </c>
      <c r="W84">
        <v>26</v>
      </c>
      <c r="X84">
        <v>65</v>
      </c>
      <c r="Z84">
        <v>82</v>
      </c>
      <c r="AA84">
        <v>8</v>
      </c>
      <c r="AB84">
        <v>2</v>
      </c>
      <c r="AD84">
        <v>0</v>
      </c>
      <c r="AE84">
        <v>0</v>
      </c>
      <c r="AF84">
        <v>52</v>
      </c>
      <c r="AG84">
        <v>18</v>
      </c>
      <c r="AH84">
        <v>102</v>
      </c>
      <c r="AJ84">
        <v>19</v>
      </c>
      <c r="AL84">
        <v>4</v>
      </c>
      <c r="AM84">
        <v>0</v>
      </c>
      <c r="AN84">
        <v>3</v>
      </c>
      <c r="AO84">
        <v>6</v>
      </c>
      <c r="AP84">
        <v>11</v>
      </c>
      <c r="AQ84">
        <v>2609</v>
      </c>
      <c r="AR84">
        <v>0</v>
      </c>
      <c r="AS84">
        <v>27</v>
      </c>
      <c r="AT84">
        <v>38</v>
      </c>
      <c r="AU84">
        <v>45</v>
      </c>
      <c r="AV84">
        <v>83</v>
      </c>
      <c r="AW84">
        <v>16</v>
      </c>
      <c r="BJ84" s="36">
        <f t="shared" si="6"/>
        <v>1.8626570915619389</v>
      </c>
      <c r="BK84" s="34">
        <f t="shared" si="7"/>
        <v>0.18130311614730879</v>
      </c>
    </row>
    <row r="85" spans="1:63" x14ac:dyDescent="0.25">
      <c r="A85" t="s">
        <v>124</v>
      </c>
      <c r="B85">
        <v>1631.5</v>
      </c>
      <c r="C85" s="5">
        <v>3.1086999999999998</v>
      </c>
      <c r="D85" s="5">
        <v>67.371300000000005</v>
      </c>
      <c r="E85" s="5">
        <v>12.1578</v>
      </c>
      <c r="G85" s="5">
        <v>1.6682999999999999</v>
      </c>
      <c r="I85" s="5">
        <v>0.5645</v>
      </c>
      <c r="J85" s="5">
        <v>2.3290000000000002</v>
      </c>
      <c r="M85" s="38">
        <v>1.38E-2</v>
      </c>
      <c r="N85" s="38">
        <v>1.9800000000000002E-2</v>
      </c>
      <c r="O85" s="38">
        <v>5.1400000000000001E-2</v>
      </c>
      <c r="P85" s="38">
        <v>7.4999999999999997E-3</v>
      </c>
      <c r="R85">
        <v>0</v>
      </c>
      <c r="S85">
        <v>9</v>
      </c>
      <c r="U85">
        <v>6</v>
      </c>
      <c r="V85">
        <v>0</v>
      </c>
      <c r="W85">
        <v>24</v>
      </c>
      <c r="X85">
        <v>124</v>
      </c>
      <c r="Z85">
        <v>63</v>
      </c>
      <c r="AA85">
        <v>11</v>
      </c>
      <c r="AB85">
        <v>2</v>
      </c>
      <c r="AD85">
        <v>0</v>
      </c>
      <c r="AE85">
        <v>0</v>
      </c>
      <c r="AF85">
        <v>34</v>
      </c>
      <c r="AG85">
        <v>17</v>
      </c>
      <c r="AH85">
        <v>128</v>
      </c>
      <c r="AJ85">
        <v>20</v>
      </c>
      <c r="AL85">
        <v>5</v>
      </c>
      <c r="AM85">
        <v>0</v>
      </c>
      <c r="AN85">
        <v>26</v>
      </c>
      <c r="AO85">
        <v>0</v>
      </c>
      <c r="AP85">
        <v>19</v>
      </c>
      <c r="AQ85">
        <v>3114</v>
      </c>
      <c r="AR85">
        <v>4</v>
      </c>
      <c r="AS85">
        <v>0</v>
      </c>
      <c r="AT85">
        <v>37</v>
      </c>
      <c r="AU85">
        <v>40</v>
      </c>
      <c r="AV85">
        <v>118</v>
      </c>
      <c r="AW85">
        <v>147</v>
      </c>
      <c r="BJ85" s="36">
        <f t="shared" si="6"/>
        <v>2.6481149012567324</v>
      </c>
      <c r="BK85" s="34">
        <f t="shared" si="7"/>
        <v>1.6657223796033995</v>
      </c>
    </row>
    <row r="86" spans="1:63" x14ac:dyDescent="0.25">
      <c r="A86" t="s">
        <v>124</v>
      </c>
      <c r="B86">
        <v>1632</v>
      </c>
      <c r="C86" s="5">
        <v>2.4529999999999998</v>
      </c>
      <c r="D86" s="5">
        <v>57.507399999999997</v>
      </c>
      <c r="E86" s="5">
        <v>9.8496000000000006</v>
      </c>
      <c r="G86" s="5">
        <v>1.6279999999999999</v>
      </c>
      <c r="I86" s="5">
        <v>0.37419999999999998</v>
      </c>
      <c r="J86" s="5">
        <v>1.8868</v>
      </c>
      <c r="M86" s="38">
        <v>1.3299999999999999E-2</v>
      </c>
      <c r="N86" s="38">
        <v>1.95E-2</v>
      </c>
      <c r="O86" s="38">
        <v>4.2900000000000001E-2</v>
      </c>
      <c r="P86" s="38">
        <v>6.0000000000000001E-3</v>
      </c>
      <c r="R86">
        <v>0</v>
      </c>
      <c r="S86">
        <v>0</v>
      </c>
      <c r="U86">
        <v>0</v>
      </c>
      <c r="V86">
        <v>8</v>
      </c>
      <c r="W86">
        <v>0</v>
      </c>
      <c r="X86">
        <v>54</v>
      </c>
      <c r="Z86">
        <v>105</v>
      </c>
      <c r="AA86">
        <v>4</v>
      </c>
      <c r="AB86">
        <v>1</v>
      </c>
      <c r="AD86">
        <v>0</v>
      </c>
      <c r="AE86">
        <v>0</v>
      </c>
      <c r="AF86">
        <v>58</v>
      </c>
      <c r="AG86">
        <v>25</v>
      </c>
      <c r="AH86">
        <v>108</v>
      </c>
      <c r="AJ86">
        <v>49</v>
      </c>
      <c r="AL86">
        <v>3</v>
      </c>
      <c r="AM86">
        <v>0</v>
      </c>
      <c r="AN86">
        <v>39</v>
      </c>
      <c r="AO86">
        <v>4</v>
      </c>
      <c r="AP86">
        <v>16</v>
      </c>
      <c r="AQ86">
        <v>2686</v>
      </c>
      <c r="AR86">
        <v>5</v>
      </c>
      <c r="AS86">
        <v>0</v>
      </c>
      <c r="AT86">
        <v>40</v>
      </c>
      <c r="AU86">
        <v>45</v>
      </c>
      <c r="AV86">
        <v>28</v>
      </c>
      <c r="AW86">
        <v>91</v>
      </c>
      <c r="BJ86" s="36">
        <f t="shared" si="6"/>
        <v>0.62836624775583483</v>
      </c>
      <c r="BK86" s="34">
        <f t="shared" si="7"/>
        <v>1.0311614730878187</v>
      </c>
    </row>
    <row r="87" spans="1:63" x14ac:dyDescent="0.25">
      <c r="A87" t="s">
        <v>124</v>
      </c>
      <c r="B87">
        <v>1632.5</v>
      </c>
      <c r="C87" s="5">
        <v>3.2919999999999998</v>
      </c>
      <c r="D87" s="5">
        <v>72.484800000000007</v>
      </c>
      <c r="E87" s="5">
        <v>15.1934</v>
      </c>
      <c r="G87" s="5">
        <v>1.4319</v>
      </c>
      <c r="I87" s="5">
        <v>0.8155</v>
      </c>
      <c r="J87" s="5">
        <v>2.7734000000000001</v>
      </c>
      <c r="M87" s="38">
        <v>1.3899999999999999E-2</v>
      </c>
      <c r="N87" s="38">
        <v>2.3599999999999999E-2</v>
      </c>
      <c r="O87" s="38">
        <v>5.0799999999999998E-2</v>
      </c>
      <c r="P87" s="38">
        <v>1.09E-2</v>
      </c>
      <c r="R87">
        <v>0</v>
      </c>
      <c r="S87">
        <v>7</v>
      </c>
      <c r="U87">
        <v>15</v>
      </c>
      <c r="V87">
        <v>0</v>
      </c>
      <c r="W87">
        <v>0</v>
      </c>
      <c r="X87">
        <v>72</v>
      </c>
      <c r="Z87">
        <v>55</v>
      </c>
      <c r="AA87">
        <v>8</v>
      </c>
      <c r="AB87">
        <v>2</v>
      </c>
      <c r="AD87">
        <v>0</v>
      </c>
      <c r="AE87">
        <v>0</v>
      </c>
      <c r="AF87">
        <v>41</v>
      </c>
      <c r="AG87">
        <v>12</v>
      </c>
      <c r="AH87">
        <v>137</v>
      </c>
      <c r="AJ87">
        <v>5</v>
      </c>
      <c r="AL87">
        <v>4</v>
      </c>
      <c r="AM87">
        <v>0</v>
      </c>
      <c r="AN87">
        <v>31</v>
      </c>
      <c r="AO87">
        <v>3</v>
      </c>
      <c r="AP87">
        <v>13</v>
      </c>
      <c r="AQ87">
        <v>3629</v>
      </c>
      <c r="AR87">
        <v>5</v>
      </c>
      <c r="AS87">
        <v>0</v>
      </c>
      <c r="AT87">
        <v>46</v>
      </c>
      <c r="AU87">
        <v>68</v>
      </c>
      <c r="AV87">
        <v>86</v>
      </c>
      <c r="AW87">
        <v>51</v>
      </c>
      <c r="BJ87" s="36">
        <f t="shared" si="6"/>
        <v>1.9299820466786355</v>
      </c>
      <c r="BK87" s="34">
        <f t="shared" si="7"/>
        <v>0.57790368271954673</v>
      </c>
    </row>
    <row r="88" spans="1:63" x14ac:dyDescent="0.25">
      <c r="A88" t="s">
        <v>124</v>
      </c>
      <c r="B88">
        <v>1633</v>
      </c>
      <c r="C88" s="5">
        <v>5.1059000000000001</v>
      </c>
      <c r="D88" s="5">
        <v>43.487299999999998</v>
      </c>
      <c r="E88" s="5">
        <v>7.1391999999999998</v>
      </c>
      <c r="G88" s="5">
        <v>1.2354000000000001</v>
      </c>
      <c r="I88" s="5">
        <v>0.40329999999999999</v>
      </c>
      <c r="J88" s="5">
        <v>1.2835000000000001</v>
      </c>
      <c r="M88" s="38">
        <v>1.6400000000000001E-2</v>
      </c>
      <c r="N88" s="38">
        <v>2.1100000000000001E-2</v>
      </c>
      <c r="O88" s="38">
        <v>4.5400000000000003E-2</v>
      </c>
      <c r="P88" s="38">
        <v>5.5999999999999999E-3</v>
      </c>
      <c r="R88">
        <v>0</v>
      </c>
      <c r="S88">
        <v>12</v>
      </c>
      <c r="U88">
        <v>3</v>
      </c>
      <c r="V88">
        <v>0</v>
      </c>
      <c r="W88">
        <v>50</v>
      </c>
      <c r="X88">
        <v>35</v>
      </c>
      <c r="Z88">
        <v>93</v>
      </c>
      <c r="AA88">
        <v>7</v>
      </c>
      <c r="AB88">
        <v>1</v>
      </c>
      <c r="AD88">
        <v>0</v>
      </c>
      <c r="AE88">
        <v>0</v>
      </c>
      <c r="AF88">
        <v>33</v>
      </c>
      <c r="AG88">
        <v>40</v>
      </c>
      <c r="AH88">
        <v>105</v>
      </c>
      <c r="AJ88">
        <v>0</v>
      </c>
      <c r="AL88">
        <v>4</v>
      </c>
      <c r="AM88">
        <v>0</v>
      </c>
      <c r="AN88">
        <v>9</v>
      </c>
      <c r="AO88">
        <v>5</v>
      </c>
      <c r="AP88">
        <v>14</v>
      </c>
      <c r="AQ88">
        <v>1923</v>
      </c>
      <c r="AR88">
        <v>6</v>
      </c>
      <c r="AS88">
        <v>0</v>
      </c>
      <c r="AT88">
        <v>46</v>
      </c>
      <c r="AU88">
        <v>33</v>
      </c>
      <c r="AV88">
        <v>7</v>
      </c>
      <c r="AW88">
        <v>164</v>
      </c>
      <c r="BJ88" s="36">
        <f t="shared" si="6"/>
        <v>0.15709156193895871</v>
      </c>
      <c r="BK88" s="34">
        <f t="shared" si="7"/>
        <v>1.858356940509915</v>
      </c>
    </row>
    <row r="89" spans="1:63" x14ac:dyDescent="0.25">
      <c r="A89" t="s">
        <v>124</v>
      </c>
      <c r="B89">
        <v>1633.5</v>
      </c>
      <c r="C89" s="5">
        <v>2.8931</v>
      </c>
      <c r="D89" s="5">
        <v>58.190600000000003</v>
      </c>
      <c r="E89" s="5">
        <v>9.5457999999999998</v>
      </c>
      <c r="G89" s="5">
        <v>1.1669</v>
      </c>
      <c r="I89" s="5">
        <v>0.67220000000000002</v>
      </c>
      <c r="J89" s="5">
        <v>1.8793</v>
      </c>
      <c r="M89" s="38">
        <v>1.24E-2</v>
      </c>
      <c r="N89" s="38">
        <v>2.0400000000000001E-2</v>
      </c>
      <c r="O89" s="38">
        <v>4.4900000000000002E-2</v>
      </c>
      <c r="P89" s="38">
        <v>0</v>
      </c>
      <c r="R89">
        <v>0</v>
      </c>
      <c r="S89">
        <v>6</v>
      </c>
      <c r="U89">
        <v>0</v>
      </c>
      <c r="V89">
        <v>0</v>
      </c>
      <c r="W89">
        <v>0</v>
      </c>
      <c r="X89">
        <v>84</v>
      </c>
      <c r="Z89">
        <v>59</v>
      </c>
      <c r="AA89">
        <v>10</v>
      </c>
      <c r="AB89">
        <v>1</v>
      </c>
      <c r="AD89">
        <v>0</v>
      </c>
      <c r="AE89">
        <v>0</v>
      </c>
      <c r="AF89">
        <v>20</v>
      </c>
      <c r="AG89">
        <v>21</v>
      </c>
      <c r="AH89">
        <v>114</v>
      </c>
      <c r="AJ89">
        <v>19</v>
      </c>
      <c r="AL89">
        <v>5</v>
      </c>
      <c r="AM89">
        <v>0</v>
      </c>
      <c r="AN89">
        <v>17</v>
      </c>
      <c r="AO89">
        <v>4</v>
      </c>
      <c r="AP89">
        <v>17</v>
      </c>
      <c r="AQ89">
        <v>2871</v>
      </c>
      <c r="AR89">
        <v>12</v>
      </c>
      <c r="AS89">
        <v>0</v>
      </c>
      <c r="AT89">
        <v>49</v>
      </c>
      <c r="AU89">
        <v>60</v>
      </c>
      <c r="AV89">
        <v>0</v>
      </c>
      <c r="AW89">
        <v>105</v>
      </c>
      <c r="BJ89" s="36">
        <f t="shared" si="6"/>
        <v>0</v>
      </c>
      <c r="BK89" s="34">
        <f t="shared" si="7"/>
        <v>1.1898016997167138</v>
      </c>
    </row>
    <row r="90" spans="1:63" x14ac:dyDescent="0.25">
      <c r="A90" t="s">
        <v>124</v>
      </c>
      <c r="B90">
        <v>1634</v>
      </c>
      <c r="C90" s="5">
        <v>2.2402000000000002</v>
      </c>
      <c r="D90" s="5">
        <v>78.447900000000004</v>
      </c>
      <c r="E90" s="5">
        <v>13.5505</v>
      </c>
      <c r="G90" s="5">
        <v>1.9771000000000001</v>
      </c>
      <c r="I90" s="5">
        <v>0.47710000000000002</v>
      </c>
      <c r="J90" s="5">
        <v>2.6457999999999999</v>
      </c>
      <c r="M90" s="38">
        <v>9.9000000000000008E-3</v>
      </c>
      <c r="N90" s="38">
        <v>1.9E-2</v>
      </c>
      <c r="O90" s="38">
        <v>4.8399999999999999E-2</v>
      </c>
      <c r="P90" s="38">
        <v>1.1299999999999999E-2</v>
      </c>
      <c r="R90">
        <v>0</v>
      </c>
      <c r="S90">
        <v>1</v>
      </c>
      <c r="U90">
        <v>4</v>
      </c>
      <c r="V90">
        <v>0</v>
      </c>
      <c r="W90">
        <v>46</v>
      </c>
      <c r="X90">
        <v>89</v>
      </c>
      <c r="Z90">
        <v>26</v>
      </c>
      <c r="AA90">
        <v>10</v>
      </c>
      <c r="AB90">
        <v>2</v>
      </c>
      <c r="AD90">
        <v>0</v>
      </c>
      <c r="AE90">
        <v>0</v>
      </c>
      <c r="AF90">
        <v>10</v>
      </c>
      <c r="AG90">
        <v>13</v>
      </c>
      <c r="AH90">
        <v>122</v>
      </c>
      <c r="AJ90">
        <v>7</v>
      </c>
      <c r="AL90">
        <v>1</v>
      </c>
      <c r="AM90">
        <v>0</v>
      </c>
      <c r="AN90">
        <v>15</v>
      </c>
      <c r="AO90">
        <v>3</v>
      </c>
      <c r="AP90">
        <v>20</v>
      </c>
      <c r="AQ90">
        <v>3390</v>
      </c>
      <c r="AR90">
        <v>0</v>
      </c>
      <c r="AS90">
        <v>0</v>
      </c>
      <c r="AT90">
        <v>34</v>
      </c>
      <c r="AU90">
        <v>60</v>
      </c>
      <c r="AV90">
        <v>10</v>
      </c>
      <c r="AW90">
        <v>90</v>
      </c>
      <c r="BJ90" s="36">
        <f t="shared" si="6"/>
        <v>0.2244165170556553</v>
      </c>
      <c r="BK90" s="34">
        <f t="shared" si="7"/>
        <v>1.0198300283286119</v>
      </c>
    </row>
    <row r="91" spans="1:63" x14ac:dyDescent="0.25">
      <c r="A91" t="s">
        <v>124</v>
      </c>
      <c r="B91">
        <v>1634.5</v>
      </c>
      <c r="C91" s="5">
        <v>3.1002999999999998</v>
      </c>
      <c r="D91" s="5">
        <v>65.140100000000004</v>
      </c>
      <c r="E91" s="5">
        <v>13.2014</v>
      </c>
      <c r="G91" s="5">
        <v>1.9085000000000001</v>
      </c>
      <c r="I91" s="5">
        <v>0.46710000000000002</v>
      </c>
      <c r="J91" s="5">
        <v>2.6919</v>
      </c>
      <c r="M91" s="38">
        <v>1.2999999999999999E-2</v>
      </c>
      <c r="N91" s="38">
        <v>1.66E-2</v>
      </c>
      <c r="O91" s="38">
        <v>3.8600000000000002E-2</v>
      </c>
      <c r="P91" s="38">
        <v>2.8999999999999998E-3</v>
      </c>
      <c r="S91">
        <v>2</v>
      </c>
      <c r="U91">
        <v>5</v>
      </c>
      <c r="V91">
        <v>9</v>
      </c>
      <c r="W91">
        <v>34</v>
      </c>
      <c r="X91">
        <v>82</v>
      </c>
      <c r="Z91">
        <v>34</v>
      </c>
      <c r="AA91">
        <v>11</v>
      </c>
      <c r="AB91">
        <v>2</v>
      </c>
      <c r="AD91">
        <v>0</v>
      </c>
      <c r="AE91">
        <v>0</v>
      </c>
      <c r="AF91">
        <v>18</v>
      </c>
      <c r="AG91">
        <v>26</v>
      </c>
      <c r="AH91">
        <v>121</v>
      </c>
      <c r="AJ91">
        <v>32</v>
      </c>
      <c r="AL91">
        <v>4</v>
      </c>
      <c r="AM91">
        <v>0</v>
      </c>
      <c r="AN91">
        <v>35</v>
      </c>
      <c r="AO91">
        <v>3</v>
      </c>
      <c r="AP91">
        <v>9</v>
      </c>
      <c r="AQ91">
        <v>3058</v>
      </c>
      <c r="AR91">
        <v>0</v>
      </c>
      <c r="AS91">
        <v>0</v>
      </c>
      <c r="AT91">
        <v>37</v>
      </c>
      <c r="AU91">
        <v>42</v>
      </c>
      <c r="AV91">
        <v>15</v>
      </c>
      <c r="AW91">
        <v>138</v>
      </c>
      <c r="BJ91" s="36">
        <f t="shared" si="6"/>
        <v>0.33662477558348292</v>
      </c>
      <c r="BK91" s="34">
        <f t="shared" si="7"/>
        <v>1.5637393767705383</v>
      </c>
    </row>
    <row r="92" spans="1:63" x14ac:dyDescent="0.25">
      <c r="A92" t="s">
        <v>124</v>
      </c>
      <c r="B92">
        <v>1635</v>
      </c>
      <c r="C92" s="5">
        <v>4.0766999999999998</v>
      </c>
      <c r="D92" s="5">
        <v>62.2806</v>
      </c>
      <c r="E92" s="5">
        <v>12.793200000000001</v>
      </c>
      <c r="G92" s="5">
        <v>1.6654</v>
      </c>
      <c r="I92" s="5">
        <v>0.442</v>
      </c>
      <c r="J92" s="5">
        <v>1.921</v>
      </c>
      <c r="M92" s="38">
        <v>1.5800000000000002E-2</v>
      </c>
      <c r="N92" s="38">
        <v>1.7399999999999999E-2</v>
      </c>
      <c r="O92" s="38">
        <v>4.5499999999999999E-2</v>
      </c>
      <c r="P92" s="38">
        <v>3.3999999999999998E-3</v>
      </c>
      <c r="R92">
        <v>0</v>
      </c>
      <c r="S92">
        <v>14</v>
      </c>
      <c r="U92">
        <v>19</v>
      </c>
      <c r="V92">
        <v>3</v>
      </c>
      <c r="W92">
        <v>26</v>
      </c>
      <c r="X92">
        <v>101</v>
      </c>
      <c r="Z92">
        <v>149</v>
      </c>
      <c r="AA92">
        <v>4</v>
      </c>
      <c r="AB92">
        <v>2</v>
      </c>
      <c r="AD92">
        <v>0</v>
      </c>
      <c r="AE92">
        <v>0</v>
      </c>
      <c r="AF92">
        <v>70</v>
      </c>
      <c r="AG92">
        <v>49</v>
      </c>
      <c r="AH92">
        <v>104</v>
      </c>
      <c r="AJ92">
        <v>19</v>
      </c>
      <c r="AL92">
        <v>5</v>
      </c>
      <c r="AM92">
        <v>0</v>
      </c>
      <c r="AN92">
        <v>11</v>
      </c>
      <c r="AO92">
        <v>2</v>
      </c>
      <c r="AP92">
        <v>6</v>
      </c>
      <c r="AQ92">
        <v>2615</v>
      </c>
      <c r="AR92">
        <v>2</v>
      </c>
      <c r="AS92">
        <v>0</v>
      </c>
      <c r="AT92">
        <v>48</v>
      </c>
      <c r="AU92">
        <v>59</v>
      </c>
      <c r="AV92">
        <v>0</v>
      </c>
      <c r="AW92">
        <v>43</v>
      </c>
      <c r="BJ92" s="36">
        <f t="shared" si="6"/>
        <v>0</v>
      </c>
      <c r="BK92" s="34">
        <f t="shared" si="7"/>
        <v>0.48725212464589235</v>
      </c>
    </row>
    <row r="93" spans="1:63" x14ac:dyDescent="0.25">
      <c r="A93" t="s">
        <v>124</v>
      </c>
      <c r="B93">
        <v>1635.5</v>
      </c>
      <c r="C93" s="5">
        <v>2.9119000000000002</v>
      </c>
      <c r="D93" s="5">
        <v>61.523600000000002</v>
      </c>
      <c r="E93" s="5">
        <v>12.3079</v>
      </c>
      <c r="G93" s="5">
        <v>0.87839999999999996</v>
      </c>
      <c r="I93" s="5">
        <v>0.33050000000000002</v>
      </c>
      <c r="J93" s="5">
        <v>2.0714999999999999</v>
      </c>
      <c r="M93" s="38">
        <v>1.1900000000000001E-2</v>
      </c>
      <c r="N93" s="38">
        <v>1.9099999999999999E-2</v>
      </c>
      <c r="O93" s="38">
        <v>4.3499999999999997E-2</v>
      </c>
      <c r="P93" s="38">
        <v>1.0999999999999999E-2</v>
      </c>
      <c r="R93">
        <v>0</v>
      </c>
      <c r="S93">
        <v>10</v>
      </c>
      <c r="U93">
        <v>2</v>
      </c>
      <c r="V93">
        <v>0</v>
      </c>
      <c r="W93">
        <v>47</v>
      </c>
      <c r="X93">
        <v>63</v>
      </c>
      <c r="Z93">
        <v>231</v>
      </c>
      <c r="AA93">
        <v>5</v>
      </c>
      <c r="AB93">
        <v>1</v>
      </c>
      <c r="AD93">
        <v>0</v>
      </c>
      <c r="AE93">
        <v>0</v>
      </c>
      <c r="AF93">
        <v>82</v>
      </c>
      <c r="AG93">
        <v>22</v>
      </c>
      <c r="AH93">
        <v>111</v>
      </c>
      <c r="AJ93">
        <v>11</v>
      </c>
      <c r="AL93">
        <v>3</v>
      </c>
      <c r="AM93">
        <v>0</v>
      </c>
      <c r="AN93">
        <v>24</v>
      </c>
      <c r="AO93">
        <v>4</v>
      </c>
      <c r="AP93">
        <v>11</v>
      </c>
      <c r="AQ93">
        <v>2489</v>
      </c>
      <c r="AR93">
        <v>1</v>
      </c>
      <c r="AS93">
        <v>0</v>
      </c>
      <c r="AT93">
        <v>39</v>
      </c>
      <c r="AU93">
        <v>66</v>
      </c>
      <c r="AV93">
        <v>68</v>
      </c>
      <c r="AW93">
        <v>56</v>
      </c>
      <c r="BJ93" s="36">
        <f t="shared" si="6"/>
        <v>1.5260323159784559</v>
      </c>
      <c r="BK93" s="34">
        <f t="shared" si="7"/>
        <v>0.63456090651558072</v>
      </c>
    </row>
    <row r="94" spans="1:63" x14ac:dyDescent="0.25">
      <c r="A94" t="s">
        <v>124</v>
      </c>
      <c r="B94">
        <v>1636</v>
      </c>
      <c r="C94" s="5">
        <v>2.0815000000000001</v>
      </c>
      <c r="D94" s="5">
        <v>67.947100000000006</v>
      </c>
      <c r="E94" s="5">
        <v>16.146899999999999</v>
      </c>
      <c r="G94" s="5">
        <v>1.8688</v>
      </c>
      <c r="I94" s="5">
        <v>0.43390000000000001</v>
      </c>
      <c r="J94" s="5">
        <v>2.9706999999999999</v>
      </c>
      <c r="M94" s="38">
        <v>9.4000000000000004E-3</v>
      </c>
      <c r="N94" s="38">
        <v>1.23E-2</v>
      </c>
      <c r="O94" s="38">
        <v>4.58E-2</v>
      </c>
      <c r="P94" s="38">
        <v>6.9999999999999999E-4</v>
      </c>
      <c r="R94">
        <v>0</v>
      </c>
      <c r="S94">
        <v>0</v>
      </c>
      <c r="U94">
        <v>8</v>
      </c>
      <c r="V94">
        <v>1</v>
      </c>
      <c r="W94">
        <v>10</v>
      </c>
      <c r="X94">
        <v>99</v>
      </c>
      <c r="Z94">
        <v>25</v>
      </c>
      <c r="AA94">
        <v>15</v>
      </c>
      <c r="AB94">
        <v>2</v>
      </c>
      <c r="AD94">
        <v>0</v>
      </c>
      <c r="AE94">
        <v>0</v>
      </c>
      <c r="AF94">
        <v>14</v>
      </c>
      <c r="AG94">
        <v>22</v>
      </c>
      <c r="AH94">
        <v>123</v>
      </c>
      <c r="AJ94">
        <v>0</v>
      </c>
      <c r="AL94">
        <v>5</v>
      </c>
      <c r="AM94">
        <v>0</v>
      </c>
      <c r="AN94">
        <v>15</v>
      </c>
      <c r="AO94">
        <v>2</v>
      </c>
      <c r="AP94">
        <v>15</v>
      </c>
      <c r="AQ94">
        <v>4065</v>
      </c>
      <c r="AR94">
        <v>0</v>
      </c>
      <c r="AS94">
        <v>0</v>
      </c>
      <c r="AT94">
        <v>28</v>
      </c>
      <c r="AU94">
        <v>48</v>
      </c>
      <c r="AV94">
        <v>45</v>
      </c>
      <c r="AW94">
        <v>142</v>
      </c>
      <c r="BJ94" s="36">
        <f t="shared" si="6"/>
        <v>1.0098743267504489</v>
      </c>
      <c r="BK94" s="34">
        <f t="shared" si="7"/>
        <v>1.6090651558073654</v>
      </c>
    </row>
    <row r="95" spans="1:63" x14ac:dyDescent="0.25">
      <c r="A95" t="s">
        <v>124</v>
      </c>
      <c r="B95">
        <v>1636.5</v>
      </c>
      <c r="C95" s="5">
        <v>5.4320000000000004</v>
      </c>
      <c r="D95" s="5">
        <v>59.444400000000002</v>
      </c>
      <c r="E95" s="5">
        <v>12.1366</v>
      </c>
      <c r="G95" s="5">
        <v>1.2634000000000001</v>
      </c>
      <c r="I95" s="5">
        <v>0.58409999999999995</v>
      </c>
      <c r="J95" s="5">
        <v>2.0642999999999998</v>
      </c>
      <c r="M95" s="38">
        <v>1.41E-2</v>
      </c>
      <c r="N95" s="38">
        <v>1.9800000000000002E-2</v>
      </c>
      <c r="O95" s="38">
        <v>4.3299999999999998E-2</v>
      </c>
      <c r="P95" s="38">
        <v>8.9999999999999998E-4</v>
      </c>
      <c r="R95">
        <v>0</v>
      </c>
      <c r="S95">
        <v>10</v>
      </c>
      <c r="U95">
        <v>9</v>
      </c>
      <c r="V95">
        <v>0</v>
      </c>
      <c r="W95">
        <v>0</v>
      </c>
      <c r="X95">
        <v>42</v>
      </c>
      <c r="Z95">
        <v>264</v>
      </c>
      <c r="AA95">
        <v>7</v>
      </c>
      <c r="AB95">
        <v>1</v>
      </c>
      <c r="AD95">
        <v>0</v>
      </c>
      <c r="AE95">
        <v>0</v>
      </c>
      <c r="AF95">
        <v>67</v>
      </c>
      <c r="AG95">
        <v>35</v>
      </c>
      <c r="AH95">
        <v>114</v>
      </c>
      <c r="AJ95">
        <v>11</v>
      </c>
      <c r="AL95">
        <v>4</v>
      </c>
      <c r="AM95">
        <v>0</v>
      </c>
      <c r="AN95">
        <v>4</v>
      </c>
      <c r="AO95">
        <v>2</v>
      </c>
      <c r="AP95">
        <v>18</v>
      </c>
      <c r="AQ95">
        <v>2789</v>
      </c>
      <c r="AR95">
        <v>1</v>
      </c>
      <c r="AS95">
        <v>31</v>
      </c>
      <c r="AT95">
        <v>49</v>
      </c>
      <c r="AU95">
        <v>94</v>
      </c>
      <c r="AV95">
        <v>17</v>
      </c>
      <c r="AW95">
        <v>67</v>
      </c>
      <c r="BJ95" s="36">
        <f t="shared" si="6"/>
        <v>0.38150807899461397</v>
      </c>
      <c r="BK95" s="34">
        <f t="shared" si="7"/>
        <v>0.75920679886685549</v>
      </c>
    </row>
    <row r="96" spans="1:63" x14ac:dyDescent="0.25">
      <c r="A96" t="s">
        <v>124</v>
      </c>
      <c r="B96">
        <v>1637</v>
      </c>
      <c r="C96" s="5">
        <v>5.8326000000000002</v>
      </c>
      <c r="D96" s="5">
        <v>43.497799999999998</v>
      </c>
      <c r="E96" s="5">
        <v>10.296200000000001</v>
      </c>
      <c r="G96" s="5">
        <v>1.1527000000000001</v>
      </c>
      <c r="I96" s="5">
        <v>0.22189999999999999</v>
      </c>
      <c r="J96" s="5">
        <v>1.7410000000000001</v>
      </c>
      <c r="M96" s="38">
        <v>1.6500000000000001E-2</v>
      </c>
      <c r="N96" s="38">
        <v>2.01E-2</v>
      </c>
      <c r="O96" s="38">
        <v>4.7699999999999999E-2</v>
      </c>
      <c r="P96" s="38">
        <v>0</v>
      </c>
      <c r="R96">
        <v>0</v>
      </c>
      <c r="S96">
        <v>23</v>
      </c>
      <c r="U96">
        <v>11</v>
      </c>
      <c r="V96">
        <v>0</v>
      </c>
      <c r="W96">
        <v>77</v>
      </c>
      <c r="X96">
        <v>83</v>
      </c>
      <c r="Z96">
        <v>125</v>
      </c>
      <c r="AA96">
        <v>6</v>
      </c>
      <c r="AB96">
        <v>2</v>
      </c>
      <c r="AD96">
        <v>0</v>
      </c>
      <c r="AE96">
        <v>0</v>
      </c>
      <c r="AF96">
        <v>61</v>
      </c>
      <c r="AG96">
        <v>46</v>
      </c>
      <c r="AH96">
        <v>109</v>
      </c>
      <c r="AJ96">
        <v>4</v>
      </c>
      <c r="AL96">
        <v>5</v>
      </c>
      <c r="AM96">
        <v>0</v>
      </c>
      <c r="AN96">
        <v>12</v>
      </c>
      <c r="AO96">
        <v>3</v>
      </c>
      <c r="AP96">
        <v>14</v>
      </c>
      <c r="AQ96">
        <v>2137</v>
      </c>
      <c r="AR96">
        <v>2</v>
      </c>
      <c r="AS96">
        <v>4</v>
      </c>
      <c r="AT96">
        <v>41</v>
      </c>
      <c r="AU96">
        <v>62</v>
      </c>
      <c r="AV96">
        <v>66</v>
      </c>
      <c r="AW96">
        <v>172</v>
      </c>
      <c r="BJ96" s="36">
        <f t="shared" si="6"/>
        <v>1.4811490125673248</v>
      </c>
      <c r="BK96" s="34">
        <f t="shared" si="7"/>
        <v>1.9490084985835694</v>
      </c>
    </row>
    <row r="97" spans="1:63" x14ac:dyDescent="0.25">
      <c r="A97" t="s">
        <v>124</v>
      </c>
      <c r="B97">
        <v>1637.5</v>
      </c>
      <c r="C97" s="5">
        <v>3.8159999999999998</v>
      </c>
      <c r="D97" s="5">
        <v>51.677500000000002</v>
      </c>
      <c r="E97" s="5">
        <v>9.2949000000000002</v>
      </c>
      <c r="G97" s="5">
        <v>1.5651999999999999</v>
      </c>
      <c r="I97" s="5">
        <v>0.28999999999999998</v>
      </c>
      <c r="J97" s="5">
        <v>1.6706000000000001</v>
      </c>
      <c r="M97" s="38">
        <v>1.2999999999999999E-2</v>
      </c>
      <c r="N97" s="38">
        <v>1.8200000000000001E-2</v>
      </c>
      <c r="O97" s="38">
        <v>4.82E-2</v>
      </c>
      <c r="P97" s="38">
        <v>5.4000000000000003E-3</v>
      </c>
      <c r="R97">
        <v>0</v>
      </c>
      <c r="S97">
        <v>4</v>
      </c>
      <c r="U97">
        <v>0</v>
      </c>
      <c r="V97">
        <v>1</v>
      </c>
      <c r="W97">
        <v>33</v>
      </c>
      <c r="X97">
        <v>59</v>
      </c>
      <c r="Z97">
        <v>87</v>
      </c>
      <c r="AA97">
        <v>7</v>
      </c>
      <c r="AB97">
        <v>2</v>
      </c>
      <c r="AD97">
        <v>0</v>
      </c>
      <c r="AE97">
        <v>0</v>
      </c>
      <c r="AF97">
        <v>34</v>
      </c>
      <c r="AG97">
        <v>33</v>
      </c>
      <c r="AH97">
        <v>106</v>
      </c>
      <c r="AJ97">
        <v>10</v>
      </c>
      <c r="AL97">
        <v>4</v>
      </c>
      <c r="AM97">
        <v>0</v>
      </c>
      <c r="AN97">
        <v>15</v>
      </c>
      <c r="AO97">
        <v>1</v>
      </c>
      <c r="AP97">
        <v>17</v>
      </c>
      <c r="AQ97">
        <v>2324</v>
      </c>
      <c r="AR97">
        <v>0</v>
      </c>
      <c r="AS97">
        <v>0</v>
      </c>
      <c r="AT97">
        <v>40</v>
      </c>
      <c r="AU97">
        <v>41</v>
      </c>
      <c r="AV97">
        <v>158</v>
      </c>
      <c r="AW97">
        <v>134</v>
      </c>
      <c r="BJ97" s="36">
        <f t="shared" si="6"/>
        <v>3.5457809694793534</v>
      </c>
      <c r="BK97" s="34">
        <f t="shared" si="7"/>
        <v>1.518413597733711</v>
      </c>
    </row>
    <row r="98" spans="1:63" x14ac:dyDescent="0.25">
      <c r="A98" t="s">
        <v>124</v>
      </c>
      <c r="B98">
        <v>1638</v>
      </c>
      <c r="C98" s="5">
        <v>2.9295</v>
      </c>
      <c r="D98" s="5">
        <v>62.3581</v>
      </c>
      <c r="E98" s="5">
        <v>13.3001</v>
      </c>
      <c r="G98" s="5">
        <v>1.5103</v>
      </c>
      <c r="I98" s="5">
        <v>0.32390000000000002</v>
      </c>
      <c r="J98" s="5">
        <v>2.3906000000000001</v>
      </c>
      <c r="M98" s="38">
        <v>1.66E-2</v>
      </c>
      <c r="N98" s="38">
        <v>1.9400000000000001E-2</v>
      </c>
      <c r="O98" s="38">
        <v>4.5900000000000003E-2</v>
      </c>
      <c r="P98" s="38">
        <v>3.2000000000000002E-3</v>
      </c>
      <c r="R98">
        <v>0</v>
      </c>
      <c r="S98">
        <v>4</v>
      </c>
      <c r="U98">
        <v>7</v>
      </c>
      <c r="V98">
        <v>0</v>
      </c>
      <c r="W98">
        <v>0</v>
      </c>
      <c r="X98">
        <v>66</v>
      </c>
      <c r="Z98">
        <v>108</v>
      </c>
      <c r="AA98">
        <v>12</v>
      </c>
      <c r="AB98">
        <v>1</v>
      </c>
      <c r="AD98">
        <v>0</v>
      </c>
      <c r="AE98">
        <v>0</v>
      </c>
      <c r="AF98">
        <v>56</v>
      </c>
      <c r="AG98">
        <v>26</v>
      </c>
      <c r="AH98">
        <v>123</v>
      </c>
      <c r="AJ98">
        <v>17</v>
      </c>
      <c r="AL98">
        <v>2</v>
      </c>
      <c r="AM98">
        <v>0</v>
      </c>
      <c r="AN98">
        <v>16</v>
      </c>
      <c r="AO98">
        <v>2</v>
      </c>
      <c r="AP98">
        <v>11</v>
      </c>
      <c r="AQ98">
        <v>3444</v>
      </c>
      <c r="AR98">
        <v>4</v>
      </c>
      <c r="AS98">
        <v>0</v>
      </c>
      <c r="AT98">
        <v>39</v>
      </c>
      <c r="AU98">
        <v>50</v>
      </c>
      <c r="AV98">
        <v>187</v>
      </c>
      <c r="AW98">
        <v>113</v>
      </c>
      <c r="BJ98" s="36">
        <f t="shared" si="6"/>
        <v>4.1965888689407542</v>
      </c>
      <c r="BK98" s="34">
        <f t="shared" si="7"/>
        <v>1.2804532577903682</v>
      </c>
    </row>
    <row r="99" spans="1:63" x14ac:dyDescent="0.25">
      <c r="A99" t="s">
        <v>124</v>
      </c>
      <c r="B99">
        <v>1638.5</v>
      </c>
      <c r="C99" s="5">
        <v>2.8517999999999999</v>
      </c>
      <c r="D99" s="5">
        <v>60.854700000000001</v>
      </c>
      <c r="E99" s="5">
        <v>10.2475</v>
      </c>
      <c r="G99" s="5">
        <v>1.6692</v>
      </c>
      <c r="I99" s="5">
        <v>0.37890000000000001</v>
      </c>
      <c r="J99" s="5">
        <v>1.9847999999999999</v>
      </c>
      <c r="M99" s="38">
        <v>1.11E-2</v>
      </c>
      <c r="N99" s="38">
        <v>1.9300000000000001E-2</v>
      </c>
      <c r="O99" s="38">
        <v>3.6200000000000003E-2</v>
      </c>
      <c r="P99" s="38">
        <v>1.09E-2</v>
      </c>
      <c r="R99">
        <v>0</v>
      </c>
      <c r="S99">
        <v>0</v>
      </c>
      <c r="U99">
        <v>1</v>
      </c>
      <c r="V99">
        <v>3</v>
      </c>
      <c r="W99">
        <v>48</v>
      </c>
      <c r="X99">
        <v>56</v>
      </c>
      <c r="Z99">
        <v>97</v>
      </c>
      <c r="AA99">
        <v>6</v>
      </c>
      <c r="AB99">
        <v>2</v>
      </c>
      <c r="AD99">
        <v>0</v>
      </c>
      <c r="AE99">
        <v>0</v>
      </c>
      <c r="AF99">
        <v>48</v>
      </c>
      <c r="AG99">
        <v>23</v>
      </c>
      <c r="AH99">
        <v>108</v>
      </c>
      <c r="AJ99">
        <v>16</v>
      </c>
      <c r="AL99">
        <v>2</v>
      </c>
      <c r="AM99">
        <v>0</v>
      </c>
      <c r="AN99">
        <v>29</v>
      </c>
      <c r="AO99">
        <v>2</v>
      </c>
      <c r="AP99">
        <v>9</v>
      </c>
      <c r="AQ99">
        <v>2730</v>
      </c>
      <c r="AR99">
        <v>2</v>
      </c>
      <c r="AS99">
        <v>0</v>
      </c>
      <c r="AT99">
        <v>45</v>
      </c>
      <c r="AU99">
        <v>56</v>
      </c>
      <c r="AV99">
        <v>13</v>
      </c>
      <c r="AW99">
        <v>35</v>
      </c>
      <c r="BJ99" s="36">
        <f t="shared" si="6"/>
        <v>0.29174147217235186</v>
      </c>
      <c r="BK99" s="34">
        <f t="shared" si="7"/>
        <v>0.39660056657223797</v>
      </c>
    </row>
    <row r="100" spans="1:63" x14ac:dyDescent="0.25">
      <c r="A100" t="s">
        <v>124</v>
      </c>
      <c r="B100">
        <v>1639</v>
      </c>
      <c r="C100" s="5">
        <v>3.4893999999999998</v>
      </c>
      <c r="D100" s="5">
        <v>62.366100000000003</v>
      </c>
      <c r="E100" s="5">
        <v>13.931100000000001</v>
      </c>
      <c r="G100" s="5">
        <v>2.1027999999999998</v>
      </c>
      <c r="I100" s="5">
        <v>0.47389999999999999</v>
      </c>
      <c r="J100" s="5">
        <v>2.5985</v>
      </c>
      <c r="M100" s="38">
        <v>1.35E-2</v>
      </c>
      <c r="N100" s="38">
        <v>1.8200000000000001E-2</v>
      </c>
      <c r="O100" s="38">
        <v>4.3400000000000001E-2</v>
      </c>
      <c r="P100" s="38">
        <v>2.2800000000000001E-2</v>
      </c>
      <c r="S100">
        <v>3</v>
      </c>
      <c r="U100">
        <v>6</v>
      </c>
      <c r="V100">
        <v>3</v>
      </c>
      <c r="W100">
        <v>68</v>
      </c>
      <c r="X100">
        <v>112</v>
      </c>
      <c r="Z100">
        <v>192</v>
      </c>
      <c r="AA100">
        <v>8</v>
      </c>
      <c r="AB100">
        <v>1</v>
      </c>
      <c r="AD100">
        <v>0</v>
      </c>
      <c r="AE100">
        <v>0</v>
      </c>
      <c r="AF100">
        <v>72</v>
      </c>
      <c r="AG100">
        <v>32</v>
      </c>
      <c r="AH100">
        <v>128</v>
      </c>
      <c r="AJ100">
        <v>36</v>
      </c>
      <c r="AL100">
        <v>5</v>
      </c>
      <c r="AM100">
        <v>0</v>
      </c>
      <c r="AN100">
        <v>20</v>
      </c>
      <c r="AO100">
        <v>3</v>
      </c>
      <c r="AP100">
        <v>18</v>
      </c>
      <c r="AQ100">
        <v>3259</v>
      </c>
      <c r="AR100">
        <v>0</v>
      </c>
      <c r="AS100">
        <v>0</v>
      </c>
      <c r="AT100">
        <v>38</v>
      </c>
      <c r="AU100">
        <v>77</v>
      </c>
      <c r="AV100">
        <v>58</v>
      </c>
      <c r="AW100">
        <v>135</v>
      </c>
      <c r="BJ100" s="36">
        <f t="shared" si="6"/>
        <v>1.3016157989228005</v>
      </c>
      <c r="BK100" s="34">
        <f t="shared" si="7"/>
        <v>1.5297450424929178</v>
      </c>
    </row>
    <row r="101" spans="1:63" x14ac:dyDescent="0.25">
      <c r="A101" t="s">
        <v>124</v>
      </c>
      <c r="B101">
        <v>1639.5</v>
      </c>
      <c r="C101" s="5">
        <v>2.7444000000000002</v>
      </c>
      <c r="D101" s="5">
        <v>71.221100000000007</v>
      </c>
      <c r="E101" s="5">
        <v>11.2811</v>
      </c>
      <c r="G101" s="5">
        <v>1.6558999999999999</v>
      </c>
      <c r="I101" s="5">
        <v>0.3649</v>
      </c>
      <c r="J101" s="5">
        <v>2.2355999999999998</v>
      </c>
      <c r="M101" s="38">
        <v>8.3999999999999995E-3</v>
      </c>
      <c r="N101" s="38">
        <v>1.32E-2</v>
      </c>
      <c r="O101" s="38">
        <v>3.8100000000000002E-2</v>
      </c>
      <c r="P101" s="38">
        <v>1.2999999999999999E-2</v>
      </c>
      <c r="R101">
        <v>0</v>
      </c>
      <c r="S101">
        <v>4</v>
      </c>
      <c r="U101">
        <v>6</v>
      </c>
      <c r="V101">
        <v>4</v>
      </c>
      <c r="W101">
        <v>4</v>
      </c>
      <c r="X101">
        <v>90</v>
      </c>
      <c r="Z101">
        <v>64</v>
      </c>
      <c r="AA101">
        <v>2</v>
      </c>
      <c r="AB101">
        <v>1</v>
      </c>
      <c r="AD101">
        <v>0</v>
      </c>
      <c r="AE101">
        <v>0</v>
      </c>
      <c r="AF101">
        <v>69</v>
      </c>
      <c r="AG101">
        <v>31</v>
      </c>
      <c r="AH101">
        <v>100</v>
      </c>
      <c r="AJ101">
        <v>16</v>
      </c>
      <c r="AL101">
        <v>1</v>
      </c>
      <c r="AM101">
        <v>0</v>
      </c>
      <c r="AN101">
        <v>22</v>
      </c>
      <c r="AO101">
        <v>4</v>
      </c>
      <c r="AP101">
        <v>11</v>
      </c>
      <c r="AQ101">
        <v>2495</v>
      </c>
      <c r="AR101">
        <v>4</v>
      </c>
      <c r="AS101">
        <v>34</v>
      </c>
      <c r="AT101">
        <v>36</v>
      </c>
      <c r="AU101">
        <v>92</v>
      </c>
      <c r="AV101">
        <v>57</v>
      </c>
      <c r="AW101">
        <v>0</v>
      </c>
      <c r="BJ101" s="36">
        <f t="shared" si="6"/>
        <v>1.2791741472172351</v>
      </c>
      <c r="BK101" s="34">
        <f t="shared" si="7"/>
        <v>0</v>
      </c>
    </row>
    <row r="102" spans="1:63" x14ac:dyDescent="0.25">
      <c r="A102" t="s">
        <v>124</v>
      </c>
      <c r="B102">
        <v>1640</v>
      </c>
      <c r="C102" s="5">
        <v>2.6255999999999999</v>
      </c>
      <c r="D102" s="5">
        <v>70.695700000000002</v>
      </c>
      <c r="E102" s="5">
        <v>12.3088</v>
      </c>
      <c r="G102" s="5">
        <v>0.99370000000000003</v>
      </c>
      <c r="I102" s="5">
        <v>0.55800000000000005</v>
      </c>
      <c r="J102" s="5">
        <v>2.4148000000000001</v>
      </c>
      <c r="M102" s="38">
        <v>1.2699999999999999E-2</v>
      </c>
      <c r="N102" s="38">
        <v>2.0799999999999999E-2</v>
      </c>
      <c r="O102" s="38">
        <v>3.8800000000000001E-2</v>
      </c>
      <c r="P102" s="38">
        <v>2.3400000000000001E-2</v>
      </c>
      <c r="R102">
        <v>0</v>
      </c>
      <c r="S102">
        <v>1</v>
      </c>
      <c r="U102">
        <v>1</v>
      </c>
      <c r="V102">
        <v>3</v>
      </c>
      <c r="W102">
        <v>0</v>
      </c>
      <c r="X102">
        <v>69</v>
      </c>
      <c r="Z102">
        <v>129</v>
      </c>
      <c r="AA102">
        <v>8</v>
      </c>
      <c r="AB102">
        <v>2</v>
      </c>
      <c r="AD102">
        <v>0</v>
      </c>
      <c r="AE102">
        <v>0</v>
      </c>
      <c r="AF102">
        <v>61</v>
      </c>
      <c r="AG102">
        <v>16</v>
      </c>
      <c r="AH102">
        <v>121</v>
      </c>
      <c r="AJ102">
        <v>11</v>
      </c>
      <c r="AL102">
        <v>3</v>
      </c>
      <c r="AM102">
        <v>0</v>
      </c>
      <c r="AN102">
        <v>23</v>
      </c>
      <c r="AO102">
        <v>1</v>
      </c>
      <c r="AP102">
        <v>25</v>
      </c>
      <c r="AQ102">
        <v>3393</v>
      </c>
      <c r="AR102">
        <v>7</v>
      </c>
      <c r="AS102">
        <v>7</v>
      </c>
      <c r="AT102">
        <v>43</v>
      </c>
      <c r="AU102">
        <v>126</v>
      </c>
      <c r="AV102">
        <v>53</v>
      </c>
      <c r="AW102">
        <v>116</v>
      </c>
      <c r="BJ102" s="36">
        <f t="shared" si="6"/>
        <v>1.1894075403949731</v>
      </c>
      <c r="BK102" s="34">
        <f t="shared" si="7"/>
        <v>1.3144475920679888</v>
      </c>
    </row>
    <row r="103" spans="1:63" x14ac:dyDescent="0.25">
      <c r="A103" t="s">
        <v>124</v>
      </c>
      <c r="B103">
        <v>1640.5</v>
      </c>
      <c r="C103" s="5">
        <v>3.8041999999999998</v>
      </c>
      <c r="D103" s="5">
        <v>64.777000000000001</v>
      </c>
      <c r="E103" s="5">
        <v>13.0624</v>
      </c>
      <c r="G103" s="5">
        <v>1.2193000000000001</v>
      </c>
      <c r="I103" s="5">
        <v>0.36359999999999998</v>
      </c>
      <c r="J103" s="5">
        <v>1.9996</v>
      </c>
      <c r="M103" s="38">
        <v>1.43E-2</v>
      </c>
      <c r="N103" s="38">
        <v>1.2200000000000001E-2</v>
      </c>
      <c r="O103" s="38">
        <v>0.04</v>
      </c>
      <c r="P103" s="38">
        <v>1.38E-2</v>
      </c>
      <c r="S103">
        <v>6</v>
      </c>
      <c r="U103">
        <v>5</v>
      </c>
      <c r="V103">
        <v>8</v>
      </c>
      <c r="W103">
        <v>1</v>
      </c>
      <c r="X103">
        <v>87</v>
      </c>
      <c r="Z103">
        <v>59</v>
      </c>
      <c r="AA103">
        <v>5</v>
      </c>
      <c r="AB103">
        <v>1</v>
      </c>
      <c r="AD103">
        <v>0</v>
      </c>
      <c r="AE103">
        <v>0</v>
      </c>
      <c r="AF103">
        <v>53</v>
      </c>
      <c r="AG103">
        <v>9</v>
      </c>
      <c r="AH103">
        <v>103</v>
      </c>
      <c r="AJ103">
        <v>1</v>
      </c>
      <c r="AL103">
        <v>4</v>
      </c>
      <c r="AM103">
        <v>0</v>
      </c>
      <c r="AN103">
        <v>27</v>
      </c>
      <c r="AO103">
        <v>3</v>
      </c>
      <c r="AP103">
        <v>14</v>
      </c>
      <c r="AQ103">
        <v>3415</v>
      </c>
      <c r="AR103">
        <v>0</v>
      </c>
      <c r="AS103">
        <v>0</v>
      </c>
      <c r="AT103">
        <v>51</v>
      </c>
      <c r="AU103">
        <v>41</v>
      </c>
      <c r="AV103">
        <v>0</v>
      </c>
      <c r="AW103">
        <v>45</v>
      </c>
      <c r="BJ103" s="36">
        <f t="shared" si="6"/>
        <v>0</v>
      </c>
      <c r="BK103" s="34">
        <f t="shared" si="7"/>
        <v>0.50991501416430596</v>
      </c>
    </row>
    <row r="104" spans="1:63" x14ac:dyDescent="0.25">
      <c r="A104" t="s">
        <v>124</v>
      </c>
      <c r="B104">
        <v>1641</v>
      </c>
      <c r="C104" s="5">
        <v>3.4403000000000001</v>
      </c>
      <c r="D104" s="5">
        <v>55.789099999999998</v>
      </c>
      <c r="E104" s="5">
        <v>9.8876000000000008</v>
      </c>
      <c r="G104" s="5">
        <v>0.8024</v>
      </c>
      <c r="I104" s="5">
        <v>0.50549999999999995</v>
      </c>
      <c r="J104" s="5">
        <v>1.7591000000000001</v>
      </c>
      <c r="M104" s="38">
        <v>1.29E-2</v>
      </c>
      <c r="N104" s="38">
        <v>1.8200000000000001E-2</v>
      </c>
      <c r="O104" s="38">
        <v>4.2799999999999998E-2</v>
      </c>
      <c r="P104" s="38">
        <v>1.06E-2</v>
      </c>
      <c r="R104">
        <v>0</v>
      </c>
      <c r="S104">
        <v>7</v>
      </c>
      <c r="U104">
        <v>8</v>
      </c>
      <c r="V104">
        <v>0</v>
      </c>
      <c r="W104">
        <v>97</v>
      </c>
      <c r="X104">
        <v>70</v>
      </c>
      <c r="Z104">
        <v>248</v>
      </c>
      <c r="AA104">
        <v>4</v>
      </c>
      <c r="AB104">
        <v>2</v>
      </c>
      <c r="AD104">
        <v>0</v>
      </c>
      <c r="AE104">
        <v>0</v>
      </c>
      <c r="AF104">
        <v>108</v>
      </c>
      <c r="AG104">
        <v>28</v>
      </c>
      <c r="AH104">
        <v>106</v>
      </c>
      <c r="AJ104">
        <v>27</v>
      </c>
      <c r="AL104">
        <v>4</v>
      </c>
      <c r="AM104">
        <v>0</v>
      </c>
      <c r="AN104">
        <v>14</v>
      </c>
      <c r="AO104">
        <v>3</v>
      </c>
      <c r="AP104">
        <v>11</v>
      </c>
      <c r="AQ104">
        <v>2569</v>
      </c>
      <c r="AR104">
        <v>2</v>
      </c>
      <c r="AS104">
        <v>1</v>
      </c>
      <c r="AT104">
        <v>75</v>
      </c>
      <c r="AU104">
        <v>80</v>
      </c>
      <c r="AV104">
        <v>71</v>
      </c>
      <c r="AW104">
        <v>165</v>
      </c>
      <c r="BJ104" s="36">
        <f t="shared" si="6"/>
        <v>1.5933572710951525</v>
      </c>
      <c r="BK104" s="34">
        <f t="shared" si="7"/>
        <v>1.8696883852691217</v>
      </c>
    </row>
    <row r="105" spans="1:63" x14ac:dyDescent="0.25">
      <c r="A105" t="s">
        <v>124</v>
      </c>
      <c r="B105">
        <v>1641.5</v>
      </c>
      <c r="C105" s="5">
        <v>2.9413</v>
      </c>
      <c r="D105" s="5">
        <v>61.41</v>
      </c>
      <c r="E105" s="5">
        <v>10.9802</v>
      </c>
      <c r="G105" s="5">
        <v>1.8342000000000001</v>
      </c>
      <c r="I105" s="5">
        <v>0.41049999999999998</v>
      </c>
      <c r="J105" s="5">
        <v>2.1414</v>
      </c>
      <c r="M105" s="38">
        <v>1.49E-2</v>
      </c>
      <c r="N105" s="38">
        <v>1.43E-2</v>
      </c>
      <c r="O105" s="38">
        <v>4.41E-2</v>
      </c>
      <c r="P105" s="38">
        <v>6.4000000000000003E-3</v>
      </c>
      <c r="R105">
        <v>0</v>
      </c>
      <c r="S105">
        <v>18</v>
      </c>
      <c r="U105">
        <v>1</v>
      </c>
      <c r="V105">
        <v>6</v>
      </c>
      <c r="W105">
        <v>0</v>
      </c>
      <c r="X105">
        <v>58</v>
      </c>
      <c r="Z105">
        <v>22</v>
      </c>
      <c r="AA105">
        <v>13</v>
      </c>
      <c r="AB105">
        <v>2</v>
      </c>
      <c r="AD105">
        <v>0</v>
      </c>
      <c r="AE105">
        <v>0</v>
      </c>
      <c r="AF105">
        <v>62</v>
      </c>
      <c r="AG105">
        <v>22</v>
      </c>
      <c r="AH105">
        <v>115</v>
      </c>
      <c r="AJ105">
        <v>13</v>
      </c>
      <c r="AL105">
        <v>10</v>
      </c>
      <c r="AM105">
        <v>0</v>
      </c>
      <c r="AN105">
        <v>14</v>
      </c>
      <c r="AO105">
        <v>2</v>
      </c>
      <c r="AP105">
        <v>15</v>
      </c>
      <c r="AQ105">
        <v>3873</v>
      </c>
      <c r="AR105">
        <v>5</v>
      </c>
      <c r="AS105">
        <v>0</v>
      </c>
      <c r="AT105">
        <v>34</v>
      </c>
      <c r="AU105">
        <v>51</v>
      </c>
      <c r="AV105">
        <v>4</v>
      </c>
      <c r="AW105">
        <v>104</v>
      </c>
      <c r="BJ105" s="36">
        <f t="shared" si="6"/>
        <v>8.9766606822262118E-2</v>
      </c>
      <c r="BK105" s="34">
        <f t="shared" si="7"/>
        <v>1.178470254957507</v>
      </c>
    </row>
    <row r="106" spans="1:63" x14ac:dyDescent="0.25">
      <c r="A106" t="s">
        <v>124</v>
      </c>
      <c r="B106">
        <v>1642</v>
      </c>
      <c r="C106" s="5">
        <v>2.3452999999999999</v>
      </c>
      <c r="D106" s="5">
        <v>59.195999999999998</v>
      </c>
      <c r="E106" s="5">
        <v>9.4575999999999993</v>
      </c>
      <c r="G106" s="5">
        <v>1.4343999999999999</v>
      </c>
      <c r="I106" s="5">
        <v>0.43630000000000002</v>
      </c>
      <c r="J106" s="5">
        <v>1.8861000000000001</v>
      </c>
      <c r="M106" s="38">
        <v>1.21E-2</v>
      </c>
      <c r="N106" s="38">
        <v>1.6400000000000001E-2</v>
      </c>
      <c r="O106" s="38">
        <v>4.1700000000000001E-2</v>
      </c>
      <c r="P106" s="38">
        <v>2.9000000000000001E-2</v>
      </c>
      <c r="R106">
        <v>0</v>
      </c>
      <c r="S106">
        <v>15</v>
      </c>
      <c r="U106">
        <v>4</v>
      </c>
      <c r="V106">
        <v>0</v>
      </c>
      <c r="W106">
        <v>62</v>
      </c>
      <c r="X106">
        <v>77</v>
      </c>
      <c r="Z106">
        <v>224</v>
      </c>
      <c r="AA106">
        <v>11</v>
      </c>
      <c r="AB106">
        <v>2</v>
      </c>
      <c r="AD106">
        <v>23</v>
      </c>
      <c r="AE106">
        <v>0</v>
      </c>
      <c r="AF106">
        <v>120</v>
      </c>
      <c r="AG106">
        <v>31</v>
      </c>
      <c r="AH106">
        <v>110</v>
      </c>
      <c r="AJ106">
        <v>10</v>
      </c>
      <c r="AL106">
        <v>4</v>
      </c>
      <c r="AM106">
        <v>0</v>
      </c>
      <c r="AN106">
        <v>4</v>
      </c>
      <c r="AO106">
        <v>4</v>
      </c>
      <c r="AP106">
        <v>10</v>
      </c>
      <c r="AQ106">
        <v>2447</v>
      </c>
      <c r="AR106">
        <v>8</v>
      </c>
      <c r="AS106">
        <v>50</v>
      </c>
      <c r="AT106">
        <v>55</v>
      </c>
      <c r="AU106">
        <v>282</v>
      </c>
      <c r="AV106">
        <v>22</v>
      </c>
      <c r="AW106">
        <v>93</v>
      </c>
      <c r="BJ106" s="36">
        <f t="shared" si="6"/>
        <v>0.49371633752244165</v>
      </c>
      <c r="BK106" s="34">
        <f t="shared" si="7"/>
        <v>1.0538243626062322</v>
      </c>
    </row>
    <row r="107" spans="1:63" x14ac:dyDescent="0.25">
      <c r="A107" t="s">
        <v>124</v>
      </c>
      <c r="B107">
        <v>1642.5</v>
      </c>
      <c r="C107" s="5">
        <v>2.6785999999999999</v>
      </c>
      <c r="D107" s="5">
        <v>59.411799999999999</v>
      </c>
      <c r="E107" s="5">
        <v>12.7066</v>
      </c>
      <c r="G107" s="5">
        <v>0.86680000000000001</v>
      </c>
      <c r="I107" s="5">
        <v>0.4355</v>
      </c>
      <c r="J107" s="5">
        <v>2.1873999999999998</v>
      </c>
      <c r="M107" s="38">
        <v>1.18E-2</v>
      </c>
      <c r="N107" s="38">
        <v>1.9400000000000001E-2</v>
      </c>
      <c r="O107" s="38">
        <v>4.2200000000000001E-2</v>
      </c>
      <c r="P107" s="38">
        <v>3.2399999999999998E-2</v>
      </c>
      <c r="R107">
        <v>0</v>
      </c>
      <c r="S107">
        <v>11</v>
      </c>
      <c r="U107">
        <v>11</v>
      </c>
      <c r="V107">
        <v>4</v>
      </c>
      <c r="W107">
        <v>24</v>
      </c>
      <c r="X107">
        <v>80</v>
      </c>
      <c r="Z107">
        <v>135</v>
      </c>
      <c r="AA107">
        <v>4</v>
      </c>
      <c r="AB107">
        <v>1</v>
      </c>
      <c r="AD107">
        <v>0</v>
      </c>
      <c r="AE107">
        <v>0</v>
      </c>
      <c r="AF107">
        <v>158</v>
      </c>
      <c r="AG107">
        <v>23</v>
      </c>
      <c r="AH107">
        <v>108</v>
      </c>
      <c r="AJ107">
        <v>44</v>
      </c>
      <c r="AL107">
        <v>5</v>
      </c>
      <c r="AM107">
        <v>0</v>
      </c>
      <c r="AN107">
        <v>43</v>
      </c>
      <c r="AO107">
        <v>4</v>
      </c>
      <c r="AP107">
        <v>11</v>
      </c>
      <c r="AQ107">
        <v>2965</v>
      </c>
      <c r="AR107">
        <v>11</v>
      </c>
      <c r="AS107">
        <v>20</v>
      </c>
      <c r="AT107">
        <v>53</v>
      </c>
      <c r="AU107">
        <v>68</v>
      </c>
      <c r="AV107">
        <v>50</v>
      </c>
      <c r="AW107">
        <v>14</v>
      </c>
      <c r="BJ107" s="36">
        <f t="shared" si="6"/>
        <v>1.1220825852782765</v>
      </c>
      <c r="BK107" s="34">
        <f t="shared" si="7"/>
        <v>0.15864022662889518</v>
      </c>
    </row>
    <row r="108" spans="1:63" x14ac:dyDescent="0.25">
      <c r="A108" t="s">
        <v>124</v>
      </c>
      <c r="B108">
        <v>1643</v>
      </c>
      <c r="C108" s="5">
        <v>2.6246</v>
      </c>
      <c r="D108" s="5">
        <v>66.782600000000002</v>
      </c>
      <c r="E108" s="5">
        <v>10.353</v>
      </c>
      <c r="G108" s="5">
        <v>1.569</v>
      </c>
      <c r="I108" s="5">
        <v>0.50570000000000004</v>
      </c>
      <c r="J108" s="5">
        <v>1.9550000000000001</v>
      </c>
      <c r="M108" s="38">
        <v>9.7000000000000003E-3</v>
      </c>
      <c r="N108" s="38">
        <v>1.41E-2</v>
      </c>
      <c r="O108" s="38">
        <v>4.24E-2</v>
      </c>
      <c r="P108" s="38">
        <v>3.7499999999999999E-2</v>
      </c>
      <c r="R108">
        <v>0</v>
      </c>
      <c r="S108">
        <v>11</v>
      </c>
      <c r="U108">
        <v>1</v>
      </c>
      <c r="V108">
        <v>0</v>
      </c>
      <c r="W108">
        <v>0</v>
      </c>
      <c r="X108">
        <v>73</v>
      </c>
      <c r="Z108">
        <v>90</v>
      </c>
      <c r="AA108">
        <v>8</v>
      </c>
      <c r="AB108">
        <v>2</v>
      </c>
      <c r="AD108">
        <v>0</v>
      </c>
      <c r="AE108">
        <v>0</v>
      </c>
      <c r="AF108">
        <v>99</v>
      </c>
      <c r="AG108">
        <v>19</v>
      </c>
      <c r="AH108">
        <v>103</v>
      </c>
      <c r="AJ108">
        <v>28</v>
      </c>
      <c r="AL108">
        <v>1</v>
      </c>
      <c r="AM108">
        <v>0</v>
      </c>
      <c r="AN108">
        <v>19</v>
      </c>
      <c r="AO108">
        <v>3</v>
      </c>
      <c r="AP108">
        <v>17</v>
      </c>
      <c r="AQ108">
        <v>2301</v>
      </c>
      <c r="AR108">
        <v>8</v>
      </c>
      <c r="AS108">
        <v>0</v>
      </c>
      <c r="AT108">
        <v>48</v>
      </c>
      <c r="AU108">
        <v>87</v>
      </c>
      <c r="AV108">
        <v>80</v>
      </c>
      <c r="AW108">
        <v>96</v>
      </c>
      <c r="BJ108" s="36">
        <f t="shared" si="6"/>
        <v>1.7953321364452424</v>
      </c>
      <c r="BK108" s="34">
        <f t="shared" si="7"/>
        <v>1.0878186968838528</v>
      </c>
    </row>
    <row r="109" spans="1:63" x14ac:dyDescent="0.25">
      <c r="A109" t="s">
        <v>124</v>
      </c>
      <c r="B109">
        <v>1643.5</v>
      </c>
      <c r="C109" s="5">
        <v>2.0579000000000001</v>
      </c>
      <c r="D109" s="5">
        <v>61.697800000000001</v>
      </c>
      <c r="E109" s="5">
        <v>13.8286</v>
      </c>
      <c r="G109" s="5">
        <v>1.8210999999999999</v>
      </c>
      <c r="I109" s="5">
        <v>0.40389999999999998</v>
      </c>
      <c r="J109" s="5">
        <v>2.7944</v>
      </c>
      <c r="M109" s="38">
        <v>1.2699999999999999E-2</v>
      </c>
      <c r="N109" s="38">
        <v>1.9E-2</v>
      </c>
      <c r="O109" s="38">
        <v>4.3700000000000003E-2</v>
      </c>
      <c r="P109" s="38">
        <v>4.7500000000000001E-2</v>
      </c>
      <c r="R109">
        <v>0</v>
      </c>
      <c r="S109">
        <v>8</v>
      </c>
      <c r="U109">
        <v>0</v>
      </c>
      <c r="V109">
        <v>0</v>
      </c>
      <c r="W109">
        <v>5</v>
      </c>
      <c r="X109">
        <v>95</v>
      </c>
      <c r="Z109">
        <v>147</v>
      </c>
      <c r="AA109">
        <v>9</v>
      </c>
      <c r="AB109">
        <v>1</v>
      </c>
      <c r="AD109">
        <v>9</v>
      </c>
      <c r="AE109">
        <v>0</v>
      </c>
      <c r="AF109">
        <v>129</v>
      </c>
      <c r="AG109">
        <v>23</v>
      </c>
      <c r="AH109">
        <v>132</v>
      </c>
      <c r="AJ109">
        <v>0</v>
      </c>
      <c r="AL109">
        <v>4</v>
      </c>
      <c r="AM109">
        <v>0</v>
      </c>
      <c r="AN109">
        <v>27</v>
      </c>
      <c r="AO109">
        <v>0</v>
      </c>
      <c r="AP109">
        <v>20</v>
      </c>
      <c r="AQ109">
        <v>3087</v>
      </c>
      <c r="AR109">
        <v>0</v>
      </c>
      <c r="AS109">
        <v>0</v>
      </c>
      <c r="AT109">
        <v>60</v>
      </c>
      <c r="AU109">
        <v>234</v>
      </c>
      <c r="AV109">
        <v>54</v>
      </c>
      <c r="AW109">
        <v>62</v>
      </c>
      <c r="BJ109" s="36">
        <f t="shared" si="6"/>
        <v>1.2118491921005385</v>
      </c>
      <c r="BK109" s="34">
        <f t="shared" si="7"/>
        <v>0.7025495750708215</v>
      </c>
    </row>
    <row r="110" spans="1:63" x14ac:dyDescent="0.25">
      <c r="A110" t="s">
        <v>124</v>
      </c>
      <c r="B110">
        <v>1644</v>
      </c>
      <c r="C110" s="5">
        <v>3.7191000000000001</v>
      </c>
      <c r="D110" s="5">
        <v>66.810699999999997</v>
      </c>
      <c r="E110" s="5">
        <v>11.507400000000001</v>
      </c>
      <c r="G110" s="5">
        <v>1.6889000000000001</v>
      </c>
      <c r="I110" s="5">
        <v>0.61109999999999998</v>
      </c>
      <c r="J110" s="5">
        <v>2.0493000000000001</v>
      </c>
      <c r="M110" s="38">
        <v>1.29E-2</v>
      </c>
      <c r="N110" s="38">
        <v>1.35E-2</v>
      </c>
      <c r="O110" s="38">
        <v>4.3099999999999999E-2</v>
      </c>
      <c r="P110" s="38">
        <v>2.7300000000000001E-2</v>
      </c>
      <c r="R110">
        <v>0</v>
      </c>
      <c r="S110">
        <v>25</v>
      </c>
      <c r="U110">
        <v>13</v>
      </c>
      <c r="V110">
        <v>0</v>
      </c>
      <c r="W110">
        <v>36</v>
      </c>
      <c r="X110">
        <v>69</v>
      </c>
      <c r="Z110">
        <v>135</v>
      </c>
      <c r="AA110">
        <v>6</v>
      </c>
      <c r="AB110">
        <v>1</v>
      </c>
      <c r="AD110">
        <v>23</v>
      </c>
      <c r="AE110">
        <v>0</v>
      </c>
      <c r="AF110">
        <v>137</v>
      </c>
      <c r="AG110">
        <v>44</v>
      </c>
      <c r="AH110">
        <v>101</v>
      </c>
      <c r="AJ110">
        <v>26</v>
      </c>
      <c r="AL110">
        <v>4</v>
      </c>
      <c r="AM110">
        <v>0</v>
      </c>
      <c r="AN110">
        <v>12</v>
      </c>
      <c r="AO110">
        <v>3</v>
      </c>
      <c r="AP110">
        <v>8</v>
      </c>
      <c r="AQ110">
        <v>2641</v>
      </c>
      <c r="AR110">
        <v>9</v>
      </c>
      <c r="AS110">
        <v>0</v>
      </c>
      <c r="AT110">
        <v>42</v>
      </c>
      <c r="AU110">
        <v>114</v>
      </c>
      <c r="AV110">
        <v>25</v>
      </c>
      <c r="AW110">
        <v>38</v>
      </c>
      <c r="BJ110" s="36">
        <f t="shared" si="6"/>
        <v>0.56104129263913827</v>
      </c>
      <c r="BK110" s="34">
        <f t="shared" si="7"/>
        <v>0.43059490084985835</v>
      </c>
    </row>
    <row r="111" spans="1:63" x14ac:dyDescent="0.25">
      <c r="A111" t="s">
        <v>124</v>
      </c>
      <c r="B111">
        <v>1644.5</v>
      </c>
      <c r="C111" s="5">
        <v>2.8645</v>
      </c>
      <c r="D111" s="5">
        <v>69.753799999999998</v>
      </c>
      <c r="E111" s="5">
        <v>11.311500000000001</v>
      </c>
      <c r="G111" s="5">
        <v>1.1893</v>
      </c>
      <c r="I111" s="5">
        <v>0.55740000000000001</v>
      </c>
      <c r="J111" s="5">
        <v>2.3052000000000001</v>
      </c>
      <c r="M111" s="38">
        <v>9.4000000000000004E-3</v>
      </c>
      <c r="N111" s="38">
        <v>1.17E-2</v>
      </c>
      <c r="O111" s="38">
        <v>4.4699999999999997E-2</v>
      </c>
      <c r="P111" s="38">
        <v>3.5400000000000001E-2</v>
      </c>
      <c r="S111">
        <v>25</v>
      </c>
      <c r="U111">
        <v>3</v>
      </c>
      <c r="V111">
        <v>0</v>
      </c>
      <c r="W111">
        <v>56</v>
      </c>
      <c r="X111">
        <v>73</v>
      </c>
      <c r="Z111">
        <v>129</v>
      </c>
      <c r="AA111">
        <v>2</v>
      </c>
      <c r="AB111">
        <v>1</v>
      </c>
      <c r="AD111">
        <v>49</v>
      </c>
      <c r="AE111">
        <v>0</v>
      </c>
      <c r="AF111">
        <v>316</v>
      </c>
      <c r="AG111">
        <v>43</v>
      </c>
      <c r="AH111">
        <v>111</v>
      </c>
      <c r="AJ111">
        <v>8</v>
      </c>
      <c r="AL111">
        <v>1</v>
      </c>
      <c r="AM111">
        <v>0</v>
      </c>
      <c r="AN111">
        <v>29</v>
      </c>
      <c r="AO111">
        <v>2</v>
      </c>
      <c r="AP111">
        <v>12</v>
      </c>
      <c r="AQ111">
        <v>2465</v>
      </c>
      <c r="AR111">
        <v>7</v>
      </c>
      <c r="AS111">
        <v>0</v>
      </c>
      <c r="AT111">
        <v>45</v>
      </c>
      <c r="AU111">
        <v>129</v>
      </c>
      <c r="AV111">
        <v>27</v>
      </c>
      <c r="AW111">
        <v>97</v>
      </c>
      <c r="BJ111" s="36">
        <f t="shared" si="6"/>
        <v>0.60592459605026927</v>
      </c>
      <c r="BK111" s="34">
        <f t="shared" si="7"/>
        <v>1.0991501416430596</v>
      </c>
    </row>
    <row r="112" spans="1:63" x14ac:dyDescent="0.25">
      <c r="A112" t="s">
        <v>124</v>
      </c>
      <c r="B112">
        <v>1645</v>
      </c>
      <c r="C112" s="5">
        <v>2.8685</v>
      </c>
      <c r="D112" s="5">
        <v>59.738999999999997</v>
      </c>
      <c r="E112" s="5">
        <v>10.387600000000001</v>
      </c>
      <c r="G112" s="5">
        <v>1.4126000000000001</v>
      </c>
      <c r="I112" s="5">
        <v>0.46460000000000001</v>
      </c>
      <c r="J112" s="5">
        <v>1.9135</v>
      </c>
      <c r="M112" s="38">
        <v>1.21E-2</v>
      </c>
      <c r="N112" s="38">
        <v>1.24E-2</v>
      </c>
      <c r="O112" s="38">
        <v>4.19E-2</v>
      </c>
      <c r="P112" s="38">
        <v>2.4799999999999999E-2</v>
      </c>
      <c r="R112">
        <v>0</v>
      </c>
      <c r="S112">
        <v>19</v>
      </c>
      <c r="U112">
        <v>11</v>
      </c>
      <c r="V112">
        <v>3</v>
      </c>
      <c r="W112">
        <v>45</v>
      </c>
      <c r="X112">
        <v>82</v>
      </c>
      <c r="Z112">
        <v>180</v>
      </c>
      <c r="AA112">
        <v>10</v>
      </c>
      <c r="AB112">
        <v>1</v>
      </c>
      <c r="AD112">
        <v>15</v>
      </c>
      <c r="AE112">
        <v>0</v>
      </c>
      <c r="AF112">
        <v>158</v>
      </c>
      <c r="AG112">
        <v>36</v>
      </c>
      <c r="AH112">
        <v>110</v>
      </c>
      <c r="AJ112">
        <v>1</v>
      </c>
      <c r="AL112">
        <v>7</v>
      </c>
      <c r="AM112">
        <v>0</v>
      </c>
      <c r="AN112">
        <v>4</v>
      </c>
      <c r="AO112">
        <v>4</v>
      </c>
      <c r="AP112">
        <v>9</v>
      </c>
      <c r="AQ112">
        <v>2318</v>
      </c>
      <c r="AR112">
        <v>11</v>
      </c>
      <c r="AS112">
        <v>74</v>
      </c>
      <c r="AT112">
        <v>54</v>
      </c>
      <c r="AU112">
        <v>144</v>
      </c>
      <c r="AV112">
        <v>59</v>
      </c>
      <c r="AW112">
        <v>115</v>
      </c>
      <c r="BJ112" s="36">
        <f t="shared" si="6"/>
        <v>1.3240574506283662</v>
      </c>
      <c r="BK112" s="34">
        <f t="shared" si="7"/>
        <v>1.3031161473087818</v>
      </c>
    </row>
    <row r="113" spans="1:63" x14ac:dyDescent="0.25">
      <c r="A113" t="s">
        <v>124</v>
      </c>
      <c r="B113">
        <v>1645.5</v>
      </c>
      <c r="C113" s="5">
        <v>1.9331</v>
      </c>
      <c r="D113" s="5">
        <v>70.262600000000006</v>
      </c>
      <c r="E113" s="5">
        <v>13.054</v>
      </c>
      <c r="G113" s="5">
        <v>2.2101999999999999</v>
      </c>
      <c r="I113" s="5">
        <v>0.58620000000000005</v>
      </c>
      <c r="J113" s="5">
        <v>2.4581</v>
      </c>
      <c r="M113" s="38">
        <v>1.29E-2</v>
      </c>
      <c r="N113" s="38">
        <v>1.3299999999999999E-2</v>
      </c>
      <c r="O113" s="38">
        <v>3.5700000000000003E-2</v>
      </c>
      <c r="P113" s="38">
        <v>5.0799999999999998E-2</v>
      </c>
      <c r="R113">
        <v>0</v>
      </c>
      <c r="S113">
        <v>1</v>
      </c>
      <c r="U113">
        <v>2</v>
      </c>
      <c r="V113">
        <v>7</v>
      </c>
      <c r="W113">
        <v>32</v>
      </c>
      <c r="X113">
        <v>98</v>
      </c>
      <c r="Z113">
        <v>177</v>
      </c>
      <c r="AA113">
        <v>9</v>
      </c>
      <c r="AB113">
        <v>2</v>
      </c>
      <c r="AD113">
        <v>39</v>
      </c>
      <c r="AE113">
        <v>0</v>
      </c>
      <c r="AF113">
        <v>104</v>
      </c>
      <c r="AG113">
        <v>34</v>
      </c>
      <c r="AH113">
        <v>104</v>
      </c>
      <c r="AJ113">
        <v>8</v>
      </c>
      <c r="AL113">
        <v>1</v>
      </c>
      <c r="AM113">
        <v>0</v>
      </c>
      <c r="AN113">
        <v>10</v>
      </c>
      <c r="AO113">
        <v>3</v>
      </c>
      <c r="AP113">
        <v>13</v>
      </c>
      <c r="AQ113">
        <v>3179</v>
      </c>
      <c r="AR113">
        <v>10</v>
      </c>
      <c r="AS113">
        <v>0</v>
      </c>
      <c r="AT113">
        <v>50</v>
      </c>
      <c r="AU113">
        <v>233</v>
      </c>
      <c r="AV113">
        <v>0</v>
      </c>
      <c r="AW113">
        <v>0</v>
      </c>
      <c r="BJ113" s="36">
        <f t="shared" si="6"/>
        <v>0</v>
      </c>
      <c r="BK113" s="34">
        <f t="shared" si="7"/>
        <v>0</v>
      </c>
    </row>
    <row r="114" spans="1:63" x14ac:dyDescent="0.25">
      <c r="A114" t="s">
        <v>124</v>
      </c>
      <c r="B114">
        <v>1646</v>
      </c>
      <c r="C114" s="5">
        <v>2.5242</v>
      </c>
      <c r="D114" s="5">
        <v>40.005200000000002</v>
      </c>
      <c r="E114" s="5">
        <v>6.7435999999999998</v>
      </c>
      <c r="G114" s="5">
        <v>1.0404</v>
      </c>
      <c r="I114" s="5">
        <v>0.26179999999999998</v>
      </c>
      <c r="J114" s="5">
        <v>1.3508</v>
      </c>
      <c r="M114" s="38">
        <v>1.1900000000000001E-2</v>
      </c>
      <c r="N114" s="38">
        <v>1.5100000000000001E-2</v>
      </c>
      <c r="O114" s="38">
        <v>4.0099999999999997E-2</v>
      </c>
      <c r="P114" s="38">
        <v>3.6499999999999998E-2</v>
      </c>
      <c r="R114">
        <v>0</v>
      </c>
      <c r="S114">
        <v>47</v>
      </c>
      <c r="U114">
        <v>0</v>
      </c>
      <c r="V114">
        <v>1</v>
      </c>
      <c r="W114">
        <v>48</v>
      </c>
      <c r="X114">
        <v>35</v>
      </c>
      <c r="Z114">
        <v>94</v>
      </c>
      <c r="AA114">
        <v>6</v>
      </c>
      <c r="AB114">
        <v>1</v>
      </c>
      <c r="AD114">
        <v>41</v>
      </c>
      <c r="AE114">
        <v>0</v>
      </c>
      <c r="AF114">
        <v>306</v>
      </c>
      <c r="AG114">
        <v>57</v>
      </c>
      <c r="AH114">
        <v>98</v>
      </c>
      <c r="AJ114">
        <v>59</v>
      </c>
      <c r="AL114">
        <v>4</v>
      </c>
      <c r="AM114">
        <v>0</v>
      </c>
      <c r="AN114">
        <v>26</v>
      </c>
      <c r="AO114">
        <v>5</v>
      </c>
      <c r="AP114">
        <v>8</v>
      </c>
      <c r="AQ114">
        <v>2105</v>
      </c>
      <c r="AR114">
        <v>17</v>
      </c>
      <c r="AS114">
        <v>0</v>
      </c>
      <c r="AT114">
        <v>66</v>
      </c>
      <c r="AU114">
        <v>86</v>
      </c>
      <c r="AV114">
        <v>64</v>
      </c>
      <c r="AW114">
        <v>79</v>
      </c>
      <c r="BJ114" s="36">
        <f t="shared" si="6"/>
        <v>1.4362657091561939</v>
      </c>
      <c r="BK114" s="34">
        <f t="shared" si="7"/>
        <v>0.89518413597733715</v>
      </c>
    </row>
    <row r="115" spans="1:63" x14ac:dyDescent="0.25">
      <c r="A115" t="s">
        <v>124</v>
      </c>
      <c r="B115">
        <v>1646.5</v>
      </c>
      <c r="C115" s="5">
        <v>2.1164999999999998</v>
      </c>
      <c r="D115" s="5">
        <v>63.466099999999997</v>
      </c>
      <c r="E115" s="5">
        <v>13.4612</v>
      </c>
      <c r="G115" s="5">
        <v>1.2785</v>
      </c>
      <c r="I115" s="5">
        <v>0.44259999999999999</v>
      </c>
      <c r="J115" s="5">
        <v>2.4722</v>
      </c>
      <c r="M115" s="38">
        <v>1.04E-2</v>
      </c>
      <c r="N115" s="38">
        <v>1.3899999999999999E-2</v>
      </c>
      <c r="O115" s="38">
        <v>3.9899999999999998E-2</v>
      </c>
      <c r="P115" s="38">
        <v>4.82E-2</v>
      </c>
      <c r="R115">
        <v>0</v>
      </c>
      <c r="S115">
        <v>16</v>
      </c>
      <c r="U115">
        <v>4</v>
      </c>
      <c r="V115">
        <v>5</v>
      </c>
      <c r="W115">
        <v>22</v>
      </c>
      <c r="X115">
        <v>118</v>
      </c>
      <c r="Z115">
        <v>105</v>
      </c>
      <c r="AA115">
        <v>12</v>
      </c>
      <c r="AB115">
        <v>1</v>
      </c>
      <c r="AD115">
        <v>1</v>
      </c>
      <c r="AE115">
        <v>0</v>
      </c>
      <c r="AF115">
        <v>191</v>
      </c>
      <c r="AG115">
        <v>33</v>
      </c>
      <c r="AH115">
        <v>112</v>
      </c>
      <c r="AJ115">
        <v>1</v>
      </c>
      <c r="AL115">
        <v>2</v>
      </c>
      <c r="AM115">
        <v>0</v>
      </c>
      <c r="AN115">
        <v>18</v>
      </c>
      <c r="AO115">
        <v>3</v>
      </c>
      <c r="AP115">
        <v>14</v>
      </c>
      <c r="AQ115">
        <v>2656</v>
      </c>
      <c r="AR115">
        <v>11</v>
      </c>
      <c r="AS115">
        <v>0</v>
      </c>
      <c r="AT115">
        <v>68</v>
      </c>
      <c r="AU115">
        <v>280</v>
      </c>
      <c r="AV115">
        <v>104</v>
      </c>
      <c r="AW115">
        <v>120</v>
      </c>
      <c r="BJ115" s="36">
        <f t="shared" si="6"/>
        <v>2.3339317773788149</v>
      </c>
      <c r="BK115" s="34">
        <f t="shared" si="7"/>
        <v>1.3597733711048159</v>
      </c>
    </row>
    <row r="116" spans="1:63" x14ac:dyDescent="0.25">
      <c r="A116" t="s">
        <v>124</v>
      </c>
      <c r="B116">
        <v>1647</v>
      </c>
      <c r="C116" s="5">
        <v>2.242</v>
      </c>
      <c r="D116" s="5">
        <v>58.654899999999998</v>
      </c>
      <c r="E116" s="5">
        <v>9.0891999999999999</v>
      </c>
      <c r="G116" s="5">
        <v>0.93340000000000001</v>
      </c>
      <c r="I116" s="5">
        <v>0.54310000000000003</v>
      </c>
      <c r="J116" s="5">
        <v>1.7607999999999999</v>
      </c>
      <c r="M116" s="38">
        <v>1.4999999999999999E-2</v>
      </c>
      <c r="N116" s="38">
        <v>1.5800000000000002E-2</v>
      </c>
      <c r="O116" s="38">
        <v>3.6400000000000002E-2</v>
      </c>
      <c r="P116" s="38">
        <v>3.2800000000000003E-2</v>
      </c>
      <c r="R116">
        <v>0</v>
      </c>
      <c r="S116">
        <v>14</v>
      </c>
      <c r="U116">
        <v>0</v>
      </c>
      <c r="V116">
        <v>1</v>
      </c>
      <c r="W116">
        <v>16</v>
      </c>
      <c r="X116">
        <v>114</v>
      </c>
      <c r="Z116">
        <v>382</v>
      </c>
      <c r="AA116">
        <v>2</v>
      </c>
      <c r="AB116">
        <v>1</v>
      </c>
      <c r="AD116">
        <v>11</v>
      </c>
      <c r="AE116">
        <v>0</v>
      </c>
      <c r="AF116">
        <v>157</v>
      </c>
      <c r="AG116">
        <v>37</v>
      </c>
      <c r="AH116">
        <v>99</v>
      </c>
      <c r="AJ116">
        <v>15</v>
      </c>
      <c r="AL116">
        <v>5</v>
      </c>
      <c r="AM116">
        <v>0</v>
      </c>
      <c r="AN116">
        <v>34</v>
      </c>
      <c r="AO116">
        <v>1</v>
      </c>
      <c r="AP116">
        <v>16</v>
      </c>
      <c r="AQ116">
        <v>2671</v>
      </c>
      <c r="AR116">
        <v>13</v>
      </c>
      <c r="AS116">
        <v>0</v>
      </c>
      <c r="AT116">
        <v>78</v>
      </c>
      <c r="AU116">
        <v>211</v>
      </c>
      <c r="AV116">
        <v>67</v>
      </c>
      <c r="AW116">
        <v>149</v>
      </c>
      <c r="BJ116" s="36">
        <f t="shared" si="6"/>
        <v>1.5035906642728905</v>
      </c>
      <c r="BK116" s="34">
        <f t="shared" si="7"/>
        <v>1.6883852691218131</v>
      </c>
    </row>
    <row r="117" spans="1:63" x14ac:dyDescent="0.25">
      <c r="A117" t="s">
        <v>124</v>
      </c>
      <c r="B117">
        <v>1647.5</v>
      </c>
      <c r="C117" s="5">
        <v>1.8781000000000001</v>
      </c>
      <c r="D117" s="5">
        <v>51.078600000000002</v>
      </c>
      <c r="E117" s="5">
        <v>10.5722</v>
      </c>
      <c r="G117" s="5">
        <v>1.8460000000000001</v>
      </c>
      <c r="I117" s="5">
        <v>0.26300000000000001</v>
      </c>
      <c r="J117" s="5">
        <v>1.6614</v>
      </c>
      <c r="M117" s="38">
        <v>1.18E-2</v>
      </c>
      <c r="N117" s="38">
        <v>1.7399999999999999E-2</v>
      </c>
      <c r="O117" s="38">
        <v>4.82E-2</v>
      </c>
      <c r="P117" s="38">
        <v>2.76E-2</v>
      </c>
      <c r="R117">
        <v>0</v>
      </c>
      <c r="S117">
        <v>14</v>
      </c>
      <c r="U117">
        <v>0</v>
      </c>
      <c r="V117">
        <v>6</v>
      </c>
      <c r="W117">
        <v>23</v>
      </c>
      <c r="X117">
        <v>51</v>
      </c>
      <c r="Z117">
        <v>180</v>
      </c>
      <c r="AA117">
        <v>8</v>
      </c>
      <c r="AB117">
        <v>1</v>
      </c>
      <c r="AD117">
        <v>0</v>
      </c>
      <c r="AE117">
        <v>0</v>
      </c>
      <c r="AF117">
        <v>112</v>
      </c>
      <c r="AG117">
        <v>21</v>
      </c>
      <c r="AH117">
        <v>100</v>
      </c>
      <c r="AJ117">
        <v>0</v>
      </c>
      <c r="AL117">
        <v>4</v>
      </c>
      <c r="AM117">
        <v>0</v>
      </c>
      <c r="AN117">
        <v>6</v>
      </c>
      <c r="AO117">
        <v>0</v>
      </c>
      <c r="AP117">
        <v>13</v>
      </c>
      <c r="AQ117">
        <v>2218</v>
      </c>
      <c r="AR117">
        <v>3</v>
      </c>
      <c r="AS117">
        <v>12</v>
      </c>
      <c r="AT117">
        <v>66</v>
      </c>
      <c r="AU117">
        <v>135</v>
      </c>
      <c r="AV117">
        <v>43</v>
      </c>
      <c r="AW117">
        <v>82</v>
      </c>
      <c r="BJ117" s="36">
        <f t="shared" si="6"/>
        <v>0.96499102333931774</v>
      </c>
      <c r="BK117" s="34">
        <f t="shared" si="7"/>
        <v>0.92917847025495748</v>
      </c>
    </row>
    <row r="118" spans="1:63" x14ac:dyDescent="0.25">
      <c r="A118" t="s">
        <v>124</v>
      </c>
      <c r="B118">
        <v>1648</v>
      </c>
      <c r="C118" s="5">
        <v>2.5825999999999998</v>
      </c>
      <c r="D118" s="5">
        <v>60.063400000000001</v>
      </c>
      <c r="E118" s="5">
        <v>9.5375999999999994</v>
      </c>
      <c r="G118" s="5">
        <v>2.4009999999999998</v>
      </c>
      <c r="I118" s="5">
        <v>0.6492</v>
      </c>
      <c r="J118" s="5">
        <v>1.7643</v>
      </c>
      <c r="M118" s="38">
        <v>1.3599999999999999E-2</v>
      </c>
      <c r="N118" s="38">
        <v>1.49E-2</v>
      </c>
      <c r="O118" s="38">
        <v>3.78E-2</v>
      </c>
      <c r="P118" s="38">
        <v>3.9800000000000002E-2</v>
      </c>
      <c r="R118">
        <v>0</v>
      </c>
      <c r="S118">
        <v>15</v>
      </c>
      <c r="U118">
        <v>7</v>
      </c>
      <c r="V118">
        <v>10</v>
      </c>
      <c r="W118">
        <v>25</v>
      </c>
      <c r="X118">
        <v>90</v>
      </c>
      <c r="Z118">
        <v>310</v>
      </c>
      <c r="AA118">
        <v>4</v>
      </c>
      <c r="AB118">
        <v>1</v>
      </c>
      <c r="AD118">
        <v>37</v>
      </c>
      <c r="AE118">
        <v>0</v>
      </c>
      <c r="AF118">
        <v>202</v>
      </c>
      <c r="AG118">
        <v>34</v>
      </c>
      <c r="AH118">
        <v>92</v>
      </c>
      <c r="AJ118">
        <v>4</v>
      </c>
      <c r="AL118">
        <v>1</v>
      </c>
      <c r="AM118">
        <v>0</v>
      </c>
      <c r="AN118">
        <v>18</v>
      </c>
      <c r="AO118">
        <v>3</v>
      </c>
      <c r="AP118">
        <v>9</v>
      </c>
      <c r="AQ118">
        <v>2573</v>
      </c>
      <c r="AR118">
        <v>5</v>
      </c>
      <c r="AS118">
        <v>51</v>
      </c>
      <c r="AT118">
        <v>60</v>
      </c>
      <c r="AU118">
        <v>663</v>
      </c>
      <c r="AV118">
        <v>12</v>
      </c>
      <c r="AW118">
        <v>24</v>
      </c>
      <c r="BJ118" s="36">
        <f t="shared" si="6"/>
        <v>0.26929982046678635</v>
      </c>
      <c r="BK118" s="34">
        <f t="shared" si="7"/>
        <v>0.2719546742209632</v>
      </c>
    </row>
    <row r="119" spans="1:63" x14ac:dyDescent="0.25">
      <c r="A119" t="s">
        <v>124</v>
      </c>
      <c r="B119">
        <v>1648.5</v>
      </c>
      <c r="C119" s="5">
        <v>4.9675000000000002</v>
      </c>
      <c r="D119" s="5">
        <v>61.471499999999999</v>
      </c>
      <c r="E119" s="5">
        <v>10.807700000000001</v>
      </c>
      <c r="G119" s="5">
        <v>1.6459999999999999</v>
      </c>
      <c r="I119" s="5">
        <v>0.47270000000000001</v>
      </c>
      <c r="J119" s="5">
        <v>1.9690000000000001</v>
      </c>
      <c r="M119" s="38">
        <v>1.24E-2</v>
      </c>
      <c r="N119" s="38">
        <v>9.9000000000000008E-3</v>
      </c>
      <c r="O119" s="38">
        <v>4.8099999999999997E-2</v>
      </c>
      <c r="P119" s="38">
        <v>4.4299999999999999E-2</v>
      </c>
      <c r="S119">
        <v>54</v>
      </c>
      <c r="U119">
        <v>21</v>
      </c>
      <c r="V119">
        <v>1</v>
      </c>
      <c r="W119">
        <v>115</v>
      </c>
      <c r="X119">
        <v>65</v>
      </c>
      <c r="Z119">
        <v>130</v>
      </c>
      <c r="AA119">
        <v>7</v>
      </c>
      <c r="AB119">
        <v>0</v>
      </c>
      <c r="AD119">
        <v>64</v>
      </c>
      <c r="AE119">
        <v>0</v>
      </c>
      <c r="AF119">
        <v>351</v>
      </c>
      <c r="AG119">
        <v>57</v>
      </c>
      <c r="AH119">
        <v>107</v>
      </c>
      <c r="AJ119">
        <v>20</v>
      </c>
      <c r="AL119">
        <v>5</v>
      </c>
      <c r="AM119">
        <v>0</v>
      </c>
      <c r="AN119">
        <v>22</v>
      </c>
      <c r="AO119">
        <v>4</v>
      </c>
      <c r="AP119">
        <v>3</v>
      </c>
      <c r="AQ119">
        <v>2240</v>
      </c>
      <c r="AR119">
        <v>2</v>
      </c>
      <c r="AS119">
        <v>30</v>
      </c>
      <c r="AT119">
        <v>46</v>
      </c>
      <c r="AU119">
        <v>176</v>
      </c>
      <c r="AV119">
        <v>45</v>
      </c>
      <c r="AW119">
        <v>60</v>
      </c>
      <c r="BJ119" s="36">
        <f t="shared" si="6"/>
        <v>1.0098743267504489</v>
      </c>
      <c r="BK119" s="34">
        <f t="shared" si="7"/>
        <v>0.67988668555240794</v>
      </c>
    </row>
    <row r="120" spans="1:63" x14ac:dyDescent="0.25">
      <c r="A120" t="s">
        <v>124</v>
      </c>
      <c r="B120">
        <v>1649</v>
      </c>
      <c r="C120" s="5">
        <v>3.5644999999999998</v>
      </c>
      <c r="D120" s="5">
        <v>67.285499999999999</v>
      </c>
      <c r="E120" s="5">
        <v>9.3196999999999992</v>
      </c>
      <c r="G120" s="5">
        <v>1.552</v>
      </c>
      <c r="I120" s="5">
        <v>0.57889999999999997</v>
      </c>
      <c r="J120" s="5">
        <v>1.8214999999999999</v>
      </c>
      <c r="M120" s="38">
        <v>1.43E-2</v>
      </c>
      <c r="N120" s="38">
        <v>1.2999999999999999E-2</v>
      </c>
      <c r="O120" s="38">
        <v>3.44E-2</v>
      </c>
      <c r="P120" s="38">
        <v>3.9E-2</v>
      </c>
      <c r="R120">
        <v>0</v>
      </c>
      <c r="S120">
        <v>28</v>
      </c>
      <c r="U120">
        <v>9</v>
      </c>
      <c r="V120">
        <v>0</v>
      </c>
      <c r="W120">
        <v>47</v>
      </c>
      <c r="X120">
        <v>62</v>
      </c>
      <c r="Z120">
        <v>111</v>
      </c>
      <c r="AA120">
        <v>3</v>
      </c>
      <c r="AB120">
        <v>1</v>
      </c>
      <c r="AD120">
        <v>30</v>
      </c>
      <c r="AE120">
        <v>0</v>
      </c>
      <c r="AF120">
        <v>235</v>
      </c>
      <c r="AG120">
        <v>31</v>
      </c>
      <c r="AH120">
        <v>87</v>
      </c>
      <c r="AJ120">
        <v>39</v>
      </c>
      <c r="AL120">
        <v>6</v>
      </c>
      <c r="AM120">
        <v>0</v>
      </c>
      <c r="AN120">
        <v>23</v>
      </c>
      <c r="AO120">
        <v>4</v>
      </c>
      <c r="AP120">
        <v>5</v>
      </c>
      <c r="AQ120">
        <v>2210</v>
      </c>
      <c r="AR120">
        <v>4</v>
      </c>
      <c r="AS120">
        <v>0</v>
      </c>
      <c r="AT120">
        <v>59</v>
      </c>
      <c r="AU120">
        <v>146</v>
      </c>
      <c r="AV120">
        <v>40</v>
      </c>
      <c r="AW120">
        <v>119</v>
      </c>
      <c r="BJ120" s="36">
        <f t="shared" si="6"/>
        <v>0.89766606822262118</v>
      </c>
      <c r="BK120" s="34">
        <f t="shared" si="7"/>
        <v>1.3484419263456091</v>
      </c>
    </row>
    <row r="121" spans="1:63" x14ac:dyDescent="0.25">
      <c r="A121" t="s">
        <v>124</v>
      </c>
      <c r="B121">
        <v>1649.5</v>
      </c>
      <c r="C121" s="5">
        <v>2.0146000000000002</v>
      </c>
      <c r="D121" s="5">
        <v>68.958799999999997</v>
      </c>
      <c r="E121" s="5">
        <v>11.8858</v>
      </c>
      <c r="G121" s="5">
        <v>0.8286</v>
      </c>
      <c r="I121" s="5">
        <v>0.42949999999999999</v>
      </c>
      <c r="J121" s="5">
        <v>2.3077000000000001</v>
      </c>
      <c r="M121" s="38">
        <v>1.0500000000000001E-2</v>
      </c>
      <c r="N121" s="38">
        <v>1.21E-2</v>
      </c>
      <c r="O121" s="38">
        <v>3.9100000000000003E-2</v>
      </c>
      <c r="P121" s="38">
        <v>4.6800000000000001E-2</v>
      </c>
      <c r="R121">
        <v>0</v>
      </c>
      <c r="S121">
        <v>15</v>
      </c>
      <c r="U121">
        <v>1</v>
      </c>
      <c r="V121">
        <v>5</v>
      </c>
      <c r="W121">
        <v>18</v>
      </c>
      <c r="X121">
        <v>106</v>
      </c>
      <c r="Z121">
        <v>222</v>
      </c>
      <c r="AA121">
        <v>9</v>
      </c>
      <c r="AB121">
        <v>0</v>
      </c>
      <c r="AD121">
        <v>14</v>
      </c>
      <c r="AE121">
        <v>0</v>
      </c>
      <c r="AF121">
        <v>194</v>
      </c>
      <c r="AG121">
        <v>27</v>
      </c>
      <c r="AH121">
        <v>99</v>
      </c>
      <c r="AJ121">
        <v>17</v>
      </c>
      <c r="AL121">
        <v>6</v>
      </c>
      <c r="AM121">
        <v>0</v>
      </c>
      <c r="AN121">
        <v>1</v>
      </c>
      <c r="AO121">
        <v>3</v>
      </c>
      <c r="AP121">
        <v>11</v>
      </c>
      <c r="AQ121">
        <v>2795</v>
      </c>
      <c r="AR121">
        <v>4</v>
      </c>
      <c r="AS121">
        <v>0</v>
      </c>
      <c r="AT121">
        <v>47</v>
      </c>
      <c r="AU121">
        <v>239</v>
      </c>
      <c r="AV121">
        <v>45</v>
      </c>
      <c r="AW121">
        <v>58</v>
      </c>
      <c r="BJ121" s="36">
        <f t="shared" si="6"/>
        <v>1.0098743267504489</v>
      </c>
      <c r="BK121" s="34">
        <f t="shared" si="7"/>
        <v>0.65722379603399439</v>
      </c>
    </row>
    <row r="122" spans="1:63" x14ac:dyDescent="0.25">
      <c r="A122" t="s">
        <v>124</v>
      </c>
      <c r="B122">
        <v>1650</v>
      </c>
      <c r="C122" s="5">
        <v>2.0164</v>
      </c>
      <c r="D122" s="5">
        <v>60.248199999999997</v>
      </c>
      <c r="E122" s="5">
        <v>12.9291</v>
      </c>
      <c r="G122" s="5">
        <v>2.1873</v>
      </c>
      <c r="I122" s="5">
        <v>0.36899999999999999</v>
      </c>
      <c r="J122" s="5">
        <v>2.2044999999999999</v>
      </c>
      <c r="M122" s="38">
        <v>1.17E-2</v>
      </c>
      <c r="N122" s="38">
        <v>1.2200000000000001E-2</v>
      </c>
      <c r="O122" s="38">
        <v>3.8899999999999997E-2</v>
      </c>
      <c r="P122" s="38">
        <v>3.5000000000000003E-2</v>
      </c>
      <c r="R122">
        <v>0</v>
      </c>
      <c r="S122">
        <v>13</v>
      </c>
      <c r="U122">
        <v>0</v>
      </c>
      <c r="V122">
        <v>9</v>
      </c>
      <c r="W122">
        <v>0</v>
      </c>
      <c r="X122">
        <v>73</v>
      </c>
      <c r="Z122">
        <v>184</v>
      </c>
      <c r="AA122">
        <v>15</v>
      </c>
      <c r="AB122">
        <v>1</v>
      </c>
      <c r="AD122">
        <v>15</v>
      </c>
      <c r="AE122">
        <v>0</v>
      </c>
      <c r="AF122">
        <v>159</v>
      </c>
      <c r="AG122">
        <v>28</v>
      </c>
      <c r="AH122">
        <v>98</v>
      </c>
      <c r="AJ122">
        <v>7</v>
      </c>
      <c r="AL122">
        <v>0</v>
      </c>
      <c r="AM122">
        <v>0</v>
      </c>
      <c r="AN122">
        <v>6</v>
      </c>
      <c r="AO122">
        <v>3</v>
      </c>
      <c r="AP122">
        <v>9</v>
      </c>
      <c r="AQ122">
        <v>3995</v>
      </c>
      <c r="AR122">
        <v>4</v>
      </c>
      <c r="AS122">
        <v>31</v>
      </c>
      <c r="AT122">
        <v>56</v>
      </c>
      <c r="AU122">
        <v>1535</v>
      </c>
      <c r="AV122">
        <v>113</v>
      </c>
      <c r="AW122">
        <v>145</v>
      </c>
      <c r="BJ122" s="36">
        <f t="shared" si="6"/>
        <v>2.5359066427289045</v>
      </c>
      <c r="BK122" s="34">
        <f t="shared" si="7"/>
        <v>1.6430594900849858</v>
      </c>
    </row>
    <row r="123" spans="1:63" x14ac:dyDescent="0.25">
      <c r="A123" t="s">
        <v>124</v>
      </c>
      <c r="B123">
        <v>1650.5</v>
      </c>
      <c r="C123" s="5">
        <v>3.9464999999999999</v>
      </c>
      <c r="D123" s="5">
        <v>49.081600000000002</v>
      </c>
      <c r="E123" s="5">
        <v>9.1895000000000007</v>
      </c>
      <c r="G123" s="5">
        <v>2.1577000000000002</v>
      </c>
      <c r="I123" s="5">
        <v>0.51670000000000005</v>
      </c>
      <c r="J123" s="5">
        <v>1.6511</v>
      </c>
      <c r="M123" s="38">
        <v>2.4199999999999999E-2</v>
      </c>
      <c r="N123" s="38">
        <v>1.4500000000000001E-2</v>
      </c>
      <c r="O123" s="38">
        <v>4.3799999999999999E-2</v>
      </c>
      <c r="P123" s="38">
        <v>3.5200000000000002E-2</v>
      </c>
      <c r="S123">
        <v>12</v>
      </c>
      <c r="U123">
        <v>7</v>
      </c>
      <c r="V123">
        <v>4</v>
      </c>
      <c r="W123">
        <v>100</v>
      </c>
      <c r="X123">
        <v>89</v>
      </c>
      <c r="Z123">
        <v>1732</v>
      </c>
      <c r="AA123">
        <v>3</v>
      </c>
      <c r="AB123">
        <v>0</v>
      </c>
      <c r="AD123">
        <v>52</v>
      </c>
      <c r="AE123">
        <v>0</v>
      </c>
      <c r="AF123">
        <v>192</v>
      </c>
      <c r="AG123">
        <v>46</v>
      </c>
      <c r="AH123">
        <v>83</v>
      </c>
      <c r="AJ123">
        <v>31</v>
      </c>
      <c r="AL123">
        <v>6</v>
      </c>
      <c r="AM123">
        <v>0</v>
      </c>
      <c r="AN123">
        <v>0</v>
      </c>
      <c r="AO123">
        <v>1</v>
      </c>
      <c r="AP123">
        <v>10</v>
      </c>
      <c r="AQ123">
        <v>2381</v>
      </c>
      <c r="AR123">
        <v>4</v>
      </c>
      <c r="AS123">
        <v>6</v>
      </c>
      <c r="AT123">
        <v>79</v>
      </c>
      <c r="AU123">
        <v>722</v>
      </c>
      <c r="AV123">
        <v>47</v>
      </c>
      <c r="AW123">
        <v>134</v>
      </c>
      <c r="BJ123" s="36">
        <f t="shared" si="6"/>
        <v>1.0547576301615798</v>
      </c>
      <c r="BK123" s="34">
        <f t="shared" si="7"/>
        <v>1.518413597733711</v>
      </c>
    </row>
    <row r="124" spans="1:63" x14ac:dyDescent="0.25">
      <c r="A124" t="s">
        <v>124</v>
      </c>
      <c r="B124">
        <v>1651</v>
      </c>
      <c r="C124" s="5">
        <v>2.7378999999999998</v>
      </c>
      <c r="D124" s="5">
        <v>57.081400000000002</v>
      </c>
      <c r="E124" s="5">
        <v>10.090999999999999</v>
      </c>
      <c r="G124" s="5">
        <v>1.0779000000000001</v>
      </c>
      <c r="I124" s="5">
        <v>0.75990000000000002</v>
      </c>
      <c r="J124" s="5">
        <v>1.9542999999999999</v>
      </c>
      <c r="M124" s="38">
        <v>1.6400000000000001E-2</v>
      </c>
      <c r="N124" s="38">
        <v>1.8100000000000002E-2</v>
      </c>
      <c r="O124" s="38">
        <v>3.8300000000000001E-2</v>
      </c>
      <c r="P124" s="38">
        <v>6.6400000000000001E-2</v>
      </c>
      <c r="R124">
        <v>0</v>
      </c>
      <c r="S124">
        <v>10</v>
      </c>
      <c r="U124">
        <v>8</v>
      </c>
      <c r="V124">
        <v>9</v>
      </c>
      <c r="W124">
        <v>52</v>
      </c>
      <c r="X124">
        <v>109</v>
      </c>
      <c r="Z124">
        <v>253</v>
      </c>
      <c r="AA124">
        <v>9</v>
      </c>
      <c r="AB124">
        <v>0</v>
      </c>
      <c r="AD124">
        <v>45</v>
      </c>
      <c r="AE124">
        <v>0</v>
      </c>
      <c r="AF124">
        <v>144</v>
      </c>
      <c r="AG124">
        <v>42</v>
      </c>
      <c r="AH124">
        <v>109</v>
      </c>
      <c r="AJ124">
        <v>21</v>
      </c>
      <c r="AL124">
        <v>0</v>
      </c>
      <c r="AM124">
        <v>0</v>
      </c>
      <c r="AN124">
        <v>11</v>
      </c>
      <c r="AO124">
        <v>4</v>
      </c>
      <c r="AP124">
        <v>12</v>
      </c>
      <c r="AQ124">
        <v>2891</v>
      </c>
      <c r="AR124">
        <v>13</v>
      </c>
      <c r="AS124">
        <v>42</v>
      </c>
      <c r="AT124">
        <v>75</v>
      </c>
      <c r="AU124">
        <v>1072</v>
      </c>
      <c r="AV124">
        <v>29</v>
      </c>
      <c r="AW124">
        <v>104</v>
      </c>
      <c r="BJ124" s="36">
        <f t="shared" si="6"/>
        <v>0.65080789946140027</v>
      </c>
      <c r="BK124" s="34">
        <f t="shared" si="7"/>
        <v>1.178470254957507</v>
      </c>
    </row>
    <row r="125" spans="1:63" x14ac:dyDescent="0.25">
      <c r="A125" t="s">
        <v>124</v>
      </c>
      <c r="B125">
        <v>1651.5</v>
      </c>
      <c r="C125" s="5">
        <v>1.7098</v>
      </c>
      <c r="D125" s="5">
        <v>68.088999999999999</v>
      </c>
      <c r="E125" s="5">
        <v>10.901899999999999</v>
      </c>
      <c r="G125" s="5">
        <v>1.2274</v>
      </c>
      <c r="I125" s="5">
        <v>0.49640000000000001</v>
      </c>
      <c r="J125" s="5">
        <v>2.1374</v>
      </c>
      <c r="M125" s="38">
        <v>1.01E-2</v>
      </c>
      <c r="N125" s="38">
        <v>1.21E-2</v>
      </c>
      <c r="O125" s="38">
        <v>4.4900000000000002E-2</v>
      </c>
      <c r="P125" s="38">
        <v>4.8899999999999999E-2</v>
      </c>
      <c r="R125">
        <v>0</v>
      </c>
      <c r="S125">
        <v>9</v>
      </c>
      <c r="U125">
        <v>0</v>
      </c>
      <c r="V125">
        <v>0</v>
      </c>
      <c r="W125">
        <v>55</v>
      </c>
      <c r="X125">
        <v>55</v>
      </c>
      <c r="Z125">
        <v>147</v>
      </c>
      <c r="AA125">
        <v>10</v>
      </c>
      <c r="AB125">
        <v>1</v>
      </c>
      <c r="AD125">
        <v>68</v>
      </c>
      <c r="AE125">
        <v>0</v>
      </c>
      <c r="AF125">
        <v>223</v>
      </c>
      <c r="AG125">
        <v>28</v>
      </c>
      <c r="AH125">
        <v>102</v>
      </c>
      <c r="AJ125">
        <v>22</v>
      </c>
      <c r="AL125">
        <v>4</v>
      </c>
      <c r="AM125">
        <v>0</v>
      </c>
      <c r="AN125">
        <v>13</v>
      </c>
      <c r="AO125">
        <v>3</v>
      </c>
      <c r="AP125">
        <v>18</v>
      </c>
      <c r="AQ125">
        <v>2605</v>
      </c>
      <c r="AR125">
        <v>18</v>
      </c>
      <c r="AS125">
        <v>0</v>
      </c>
      <c r="AT125">
        <v>52</v>
      </c>
      <c r="AU125">
        <v>445</v>
      </c>
      <c r="AV125">
        <v>0</v>
      </c>
      <c r="AW125">
        <v>32</v>
      </c>
      <c r="BJ125" s="36">
        <f t="shared" si="6"/>
        <v>0</v>
      </c>
      <c r="BK125" s="34">
        <f t="shared" si="7"/>
        <v>0.36260623229461758</v>
      </c>
    </row>
    <row r="126" spans="1:63" x14ac:dyDescent="0.25">
      <c r="A126" t="s">
        <v>124</v>
      </c>
      <c r="B126">
        <v>1652</v>
      </c>
      <c r="C126" s="5">
        <v>2.9049</v>
      </c>
      <c r="D126" s="5">
        <v>62.0197</v>
      </c>
      <c r="E126" s="5">
        <v>9.0864999999999991</v>
      </c>
      <c r="G126" s="5">
        <v>2.6318000000000001</v>
      </c>
      <c r="I126" s="5">
        <v>0.4899</v>
      </c>
      <c r="J126" s="5">
        <v>1.7075</v>
      </c>
      <c r="M126" s="38">
        <v>1.2800000000000001E-2</v>
      </c>
      <c r="N126" s="38">
        <v>9.7000000000000003E-3</v>
      </c>
      <c r="O126" s="38">
        <v>3.6200000000000003E-2</v>
      </c>
      <c r="P126" s="38">
        <v>3.5999999999999997E-2</v>
      </c>
      <c r="R126">
        <v>0</v>
      </c>
      <c r="S126">
        <v>25</v>
      </c>
      <c r="U126">
        <v>0</v>
      </c>
      <c r="V126">
        <v>8</v>
      </c>
      <c r="W126">
        <v>95</v>
      </c>
      <c r="X126">
        <v>70</v>
      </c>
      <c r="Z126">
        <v>118</v>
      </c>
      <c r="AA126">
        <v>5</v>
      </c>
      <c r="AB126">
        <v>1</v>
      </c>
      <c r="AD126">
        <v>45</v>
      </c>
      <c r="AE126">
        <v>0</v>
      </c>
      <c r="AF126">
        <v>217</v>
      </c>
      <c r="AG126">
        <v>20</v>
      </c>
      <c r="AH126">
        <v>85</v>
      </c>
      <c r="AJ126">
        <v>11</v>
      </c>
      <c r="AL126">
        <v>3</v>
      </c>
      <c r="AM126">
        <v>0</v>
      </c>
      <c r="AN126">
        <v>13</v>
      </c>
      <c r="AO126">
        <v>3</v>
      </c>
      <c r="AP126">
        <v>9</v>
      </c>
      <c r="AQ126">
        <v>1964</v>
      </c>
      <c r="AR126">
        <v>3</v>
      </c>
      <c r="AS126">
        <v>0</v>
      </c>
      <c r="AT126">
        <v>49</v>
      </c>
      <c r="AU126">
        <v>159</v>
      </c>
      <c r="AV126">
        <v>0</v>
      </c>
      <c r="AW126">
        <v>100</v>
      </c>
      <c r="BJ126" s="36">
        <f t="shared" si="6"/>
        <v>0</v>
      </c>
      <c r="BK126" s="34">
        <f t="shared" si="7"/>
        <v>1.1331444759206799</v>
      </c>
    </row>
    <row r="127" spans="1:63" x14ac:dyDescent="0.25">
      <c r="A127" t="s">
        <v>124</v>
      </c>
      <c r="B127">
        <v>1652.5</v>
      </c>
      <c r="C127" s="5">
        <v>3.0935999999999999</v>
      </c>
      <c r="D127" s="5">
        <v>60.624400000000001</v>
      </c>
      <c r="E127" s="5">
        <v>10.2601</v>
      </c>
      <c r="G127" s="5">
        <v>1.1861999999999999</v>
      </c>
      <c r="I127" s="5">
        <v>0.35010000000000002</v>
      </c>
      <c r="J127" s="5">
        <v>1.8577999999999999</v>
      </c>
      <c r="M127" s="38">
        <v>1.0699999999999999E-2</v>
      </c>
      <c r="N127" s="38">
        <v>1.2699999999999999E-2</v>
      </c>
      <c r="O127" s="38">
        <v>4.0899999999999999E-2</v>
      </c>
      <c r="P127" s="38">
        <v>3.9899999999999998E-2</v>
      </c>
      <c r="R127">
        <v>0</v>
      </c>
      <c r="S127">
        <v>97</v>
      </c>
      <c r="U127">
        <v>4</v>
      </c>
      <c r="V127">
        <v>5</v>
      </c>
      <c r="W127">
        <v>109</v>
      </c>
      <c r="X127">
        <v>95</v>
      </c>
      <c r="Z127">
        <v>105</v>
      </c>
      <c r="AA127">
        <v>5</v>
      </c>
      <c r="AB127">
        <v>1</v>
      </c>
      <c r="AD127">
        <v>3</v>
      </c>
      <c r="AE127">
        <v>0</v>
      </c>
      <c r="AF127">
        <v>243</v>
      </c>
      <c r="AG127">
        <v>41</v>
      </c>
      <c r="AH127">
        <v>101</v>
      </c>
      <c r="AJ127">
        <v>16</v>
      </c>
      <c r="AL127">
        <v>19</v>
      </c>
      <c r="AM127">
        <v>0</v>
      </c>
      <c r="AN127">
        <v>0</v>
      </c>
      <c r="AO127">
        <v>4</v>
      </c>
      <c r="AP127">
        <v>5</v>
      </c>
      <c r="AQ127">
        <v>2499</v>
      </c>
      <c r="AR127">
        <v>7</v>
      </c>
      <c r="AS127">
        <v>26</v>
      </c>
      <c r="AT127">
        <v>57</v>
      </c>
      <c r="AU127">
        <v>464</v>
      </c>
      <c r="AV127">
        <v>54</v>
      </c>
      <c r="AW127">
        <v>16</v>
      </c>
      <c r="BJ127" s="36">
        <f t="shared" si="6"/>
        <v>1.2118491921005385</v>
      </c>
      <c r="BK127" s="34">
        <f t="shared" si="7"/>
        <v>0.18130311614730879</v>
      </c>
    </row>
    <row r="128" spans="1:63" x14ac:dyDescent="0.25">
      <c r="A128" t="s">
        <v>124</v>
      </c>
      <c r="B128">
        <v>1653</v>
      </c>
      <c r="C128" s="5">
        <v>2.0286</v>
      </c>
      <c r="D128" s="5">
        <v>65.004900000000006</v>
      </c>
      <c r="E128" s="5">
        <v>9.4590999999999994</v>
      </c>
      <c r="G128" s="5">
        <v>1.5458000000000001</v>
      </c>
      <c r="I128" s="5">
        <v>0.48570000000000002</v>
      </c>
      <c r="J128" s="5">
        <v>1.8168</v>
      </c>
      <c r="M128" s="38">
        <v>1.2200000000000001E-2</v>
      </c>
      <c r="N128" s="38">
        <v>1.24E-2</v>
      </c>
      <c r="O128" s="38">
        <v>3.5700000000000003E-2</v>
      </c>
      <c r="P128" s="38">
        <v>3.78E-2</v>
      </c>
      <c r="R128">
        <v>0</v>
      </c>
      <c r="S128">
        <v>11</v>
      </c>
      <c r="U128">
        <v>0</v>
      </c>
      <c r="V128">
        <v>7</v>
      </c>
      <c r="W128">
        <v>28</v>
      </c>
      <c r="X128">
        <v>54</v>
      </c>
      <c r="Z128">
        <v>152</v>
      </c>
      <c r="AA128">
        <v>4</v>
      </c>
      <c r="AB128">
        <v>1</v>
      </c>
      <c r="AD128">
        <v>0</v>
      </c>
      <c r="AE128">
        <v>0</v>
      </c>
      <c r="AF128">
        <v>115</v>
      </c>
      <c r="AG128">
        <v>16</v>
      </c>
      <c r="AH128">
        <v>89</v>
      </c>
      <c r="AJ128">
        <v>13</v>
      </c>
      <c r="AL128">
        <v>1</v>
      </c>
      <c r="AM128">
        <v>0</v>
      </c>
      <c r="AN128">
        <v>18</v>
      </c>
      <c r="AO128">
        <v>2</v>
      </c>
      <c r="AP128">
        <v>9</v>
      </c>
      <c r="AQ128">
        <v>2342</v>
      </c>
      <c r="AR128">
        <v>7</v>
      </c>
      <c r="AS128">
        <v>0</v>
      </c>
      <c r="AT128">
        <v>63</v>
      </c>
      <c r="AU128">
        <v>144</v>
      </c>
      <c r="AV128">
        <v>78</v>
      </c>
      <c r="AW128">
        <v>129</v>
      </c>
      <c r="BJ128" s="36">
        <f t="shared" si="6"/>
        <v>1.7504488330341113</v>
      </c>
      <c r="BK128" s="34">
        <f t="shared" si="7"/>
        <v>1.4617563739376771</v>
      </c>
    </row>
    <row r="129" spans="1:63" x14ac:dyDescent="0.25">
      <c r="A129" t="s">
        <v>124</v>
      </c>
      <c r="B129">
        <v>1653.5</v>
      </c>
      <c r="C129" s="5">
        <v>1.4991000000000001</v>
      </c>
      <c r="D129" s="5">
        <v>56.595199999999998</v>
      </c>
      <c r="E129" s="5">
        <v>9.2873999999999999</v>
      </c>
      <c r="G129" s="5">
        <v>2.0249999999999999</v>
      </c>
      <c r="I129" s="5">
        <v>0.308</v>
      </c>
      <c r="J129" s="5">
        <v>1.843</v>
      </c>
      <c r="M129" s="38">
        <v>1.11E-2</v>
      </c>
      <c r="N129" s="38">
        <v>1.3299999999999999E-2</v>
      </c>
      <c r="O129" s="38">
        <v>4.4699999999999997E-2</v>
      </c>
      <c r="P129" s="38">
        <v>2.5100000000000001E-2</v>
      </c>
      <c r="R129">
        <v>0</v>
      </c>
      <c r="S129">
        <v>8</v>
      </c>
      <c r="U129">
        <v>0</v>
      </c>
      <c r="V129">
        <v>5</v>
      </c>
      <c r="W129">
        <v>21</v>
      </c>
      <c r="X129">
        <v>108</v>
      </c>
      <c r="Z129">
        <v>128</v>
      </c>
      <c r="AA129">
        <v>10</v>
      </c>
      <c r="AB129">
        <v>2</v>
      </c>
      <c r="AD129">
        <v>0</v>
      </c>
      <c r="AE129">
        <v>0</v>
      </c>
      <c r="AF129">
        <v>69</v>
      </c>
      <c r="AG129">
        <v>15</v>
      </c>
      <c r="AH129">
        <v>106</v>
      </c>
      <c r="AJ129">
        <v>10</v>
      </c>
      <c r="AL129">
        <v>3</v>
      </c>
      <c r="AM129">
        <v>0</v>
      </c>
      <c r="AN129">
        <v>11</v>
      </c>
      <c r="AO129">
        <v>4</v>
      </c>
      <c r="AP129">
        <v>16</v>
      </c>
      <c r="AQ129">
        <v>2442</v>
      </c>
      <c r="AR129">
        <v>13</v>
      </c>
      <c r="AS129">
        <v>36</v>
      </c>
      <c r="AT129">
        <v>52</v>
      </c>
      <c r="AU129">
        <v>242</v>
      </c>
      <c r="AV129">
        <v>82</v>
      </c>
      <c r="AW129">
        <v>19</v>
      </c>
      <c r="BJ129" s="36">
        <f t="shared" si="6"/>
        <v>1.8402154398563733</v>
      </c>
      <c r="BK129" s="34">
        <f t="shared" si="7"/>
        <v>0.21529745042492918</v>
      </c>
    </row>
    <row r="130" spans="1:63" x14ac:dyDescent="0.25">
      <c r="A130" t="s">
        <v>124</v>
      </c>
      <c r="B130">
        <v>1654</v>
      </c>
      <c r="C130" s="5">
        <v>1.9779</v>
      </c>
      <c r="D130" s="5">
        <v>60.999099999999999</v>
      </c>
      <c r="E130" s="5">
        <v>10.282299999999999</v>
      </c>
      <c r="G130" s="5">
        <v>2.1815000000000002</v>
      </c>
      <c r="I130" s="5">
        <v>0.25369999999999998</v>
      </c>
      <c r="J130" s="5">
        <v>2.0745</v>
      </c>
      <c r="M130" s="38">
        <v>1.21E-2</v>
      </c>
      <c r="N130" s="38">
        <v>1.2800000000000001E-2</v>
      </c>
      <c r="O130" s="38">
        <v>3.4700000000000002E-2</v>
      </c>
      <c r="P130" s="38">
        <v>5.4199999999999998E-2</v>
      </c>
      <c r="R130">
        <v>0</v>
      </c>
      <c r="S130">
        <v>11</v>
      </c>
      <c r="U130">
        <v>0</v>
      </c>
      <c r="V130">
        <v>0</v>
      </c>
      <c r="W130">
        <v>15</v>
      </c>
      <c r="X130">
        <v>57</v>
      </c>
      <c r="Z130">
        <v>121</v>
      </c>
      <c r="AA130">
        <v>6</v>
      </c>
      <c r="AB130">
        <v>2</v>
      </c>
      <c r="AD130">
        <v>15</v>
      </c>
      <c r="AE130">
        <v>0</v>
      </c>
      <c r="AF130">
        <v>121</v>
      </c>
      <c r="AG130">
        <v>24</v>
      </c>
      <c r="AH130">
        <v>103</v>
      </c>
      <c r="AJ130">
        <v>2</v>
      </c>
      <c r="AL130">
        <v>5</v>
      </c>
      <c r="AM130">
        <v>0</v>
      </c>
      <c r="AN130">
        <v>24</v>
      </c>
      <c r="AO130">
        <v>3</v>
      </c>
      <c r="AP130">
        <v>14</v>
      </c>
      <c r="AQ130">
        <v>2597</v>
      </c>
      <c r="AR130">
        <v>11</v>
      </c>
      <c r="AS130">
        <v>11</v>
      </c>
      <c r="AT130">
        <v>55</v>
      </c>
      <c r="AU130">
        <v>218</v>
      </c>
      <c r="AV130">
        <v>0</v>
      </c>
      <c r="AW130">
        <v>32</v>
      </c>
      <c r="BJ130" s="36">
        <f t="shared" si="6"/>
        <v>0</v>
      </c>
      <c r="BK130" s="34">
        <f t="shared" si="7"/>
        <v>0.36260623229461758</v>
      </c>
    </row>
    <row r="131" spans="1:63" x14ac:dyDescent="0.25">
      <c r="A131" t="s">
        <v>124</v>
      </c>
      <c r="B131">
        <v>1654.5</v>
      </c>
      <c r="C131" s="5">
        <v>2.6113</v>
      </c>
      <c r="D131" s="5">
        <v>71.155799999999999</v>
      </c>
      <c r="E131" s="5">
        <v>14.3626</v>
      </c>
      <c r="G131" s="5">
        <v>1.9811000000000001</v>
      </c>
      <c r="I131" s="5">
        <v>0.37009999999999998</v>
      </c>
      <c r="J131" s="5">
        <v>2.3633999999999999</v>
      </c>
      <c r="M131" s="38">
        <v>1.03E-2</v>
      </c>
      <c r="N131" s="38">
        <v>1.23E-2</v>
      </c>
      <c r="O131" s="38">
        <v>4.3099999999999999E-2</v>
      </c>
      <c r="P131" s="38">
        <v>5.7799999999999997E-2</v>
      </c>
      <c r="R131">
        <v>0</v>
      </c>
      <c r="S131">
        <v>22</v>
      </c>
      <c r="U131">
        <v>11</v>
      </c>
      <c r="V131">
        <v>0</v>
      </c>
      <c r="W131">
        <v>0</v>
      </c>
      <c r="X131">
        <v>135</v>
      </c>
      <c r="Z131">
        <v>106</v>
      </c>
      <c r="AA131">
        <v>10</v>
      </c>
      <c r="AB131">
        <v>1</v>
      </c>
      <c r="AD131">
        <v>69</v>
      </c>
      <c r="AE131">
        <v>0</v>
      </c>
      <c r="AF131">
        <v>266</v>
      </c>
      <c r="AG131">
        <v>22</v>
      </c>
      <c r="AH131">
        <v>102</v>
      </c>
      <c r="AJ131">
        <v>11</v>
      </c>
      <c r="AL131">
        <v>6</v>
      </c>
      <c r="AM131">
        <v>0</v>
      </c>
      <c r="AN131">
        <v>5</v>
      </c>
      <c r="AO131">
        <v>5</v>
      </c>
      <c r="AP131">
        <v>6</v>
      </c>
      <c r="AQ131">
        <v>2869</v>
      </c>
      <c r="AR131">
        <v>6</v>
      </c>
      <c r="AS131">
        <v>0</v>
      </c>
      <c r="AT131">
        <v>49</v>
      </c>
      <c r="AU131">
        <v>116</v>
      </c>
      <c r="AV131">
        <v>27</v>
      </c>
      <c r="AW131">
        <v>18</v>
      </c>
      <c r="BJ131" s="36">
        <f t="shared" si="6"/>
        <v>0.60592459605026927</v>
      </c>
      <c r="BK131" s="34">
        <f t="shared" si="7"/>
        <v>0.20396600566572237</v>
      </c>
    </row>
    <row r="132" spans="1:63" x14ac:dyDescent="0.25">
      <c r="A132" t="s">
        <v>124</v>
      </c>
      <c r="B132">
        <v>1655</v>
      </c>
      <c r="C132" s="5">
        <v>3.4045999999999998</v>
      </c>
      <c r="D132" s="5">
        <v>55.081299999999999</v>
      </c>
      <c r="E132" s="5">
        <v>16.7346</v>
      </c>
      <c r="G132" s="5">
        <v>2.3153999999999999</v>
      </c>
      <c r="I132" s="5">
        <v>0.23930000000000001</v>
      </c>
      <c r="J132" s="5">
        <v>2.8942999999999999</v>
      </c>
      <c r="M132" s="38">
        <v>2.58E-2</v>
      </c>
      <c r="N132" s="38">
        <v>5.8999999999999999E-3</v>
      </c>
      <c r="O132" s="38">
        <v>2.07E-2</v>
      </c>
      <c r="P132" s="38">
        <v>1.8599999999999998E-2</v>
      </c>
      <c r="S132">
        <v>34</v>
      </c>
      <c r="U132">
        <v>3</v>
      </c>
      <c r="V132">
        <v>0</v>
      </c>
      <c r="W132">
        <v>61</v>
      </c>
      <c r="X132">
        <v>66</v>
      </c>
      <c r="Z132">
        <v>171</v>
      </c>
      <c r="AA132">
        <v>10</v>
      </c>
      <c r="AB132">
        <v>0</v>
      </c>
      <c r="AD132">
        <v>0</v>
      </c>
      <c r="AE132">
        <v>0</v>
      </c>
      <c r="AF132">
        <v>92</v>
      </c>
      <c r="AG132">
        <v>6</v>
      </c>
      <c r="AH132">
        <v>81</v>
      </c>
      <c r="AJ132">
        <v>0</v>
      </c>
      <c r="AL132">
        <v>0</v>
      </c>
      <c r="AM132">
        <v>0</v>
      </c>
      <c r="AN132">
        <v>7</v>
      </c>
      <c r="AO132">
        <v>2</v>
      </c>
      <c r="AP132">
        <v>2</v>
      </c>
      <c r="AQ132">
        <v>2777</v>
      </c>
      <c r="AR132">
        <v>0</v>
      </c>
      <c r="AS132">
        <v>0</v>
      </c>
      <c r="AT132">
        <v>51</v>
      </c>
      <c r="AU132">
        <v>162</v>
      </c>
      <c r="AV132">
        <v>0</v>
      </c>
      <c r="AW132">
        <v>43</v>
      </c>
      <c r="BJ132" s="36">
        <f t="shared" ref="BJ132:BJ195" si="8">AV132/44.56</f>
        <v>0</v>
      </c>
      <c r="BK132" s="34">
        <f t="shared" ref="BK132:BK195" si="9">AW132/88.25</f>
        <v>0.48725212464589235</v>
      </c>
    </row>
    <row r="133" spans="1:63" x14ac:dyDescent="0.25">
      <c r="A133" t="s">
        <v>124</v>
      </c>
      <c r="B133">
        <v>1655.5</v>
      </c>
      <c r="C133" s="5">
        <v>2.5206</v>
      </c>
      <c r="D133" s="5">
        <v>49.727200000000003</v>
      </c>
      <c r="E133" s="5">
        <v>7.7370999999999999</v>
      </c>
      <c r="G133" s="5">
        <v>1.1892</v>
      </c>
      <c r="I133" s="5">
        <v>0.26119999999999999</v>
      </c>
      <c r="J133" s="5">
        <v>1.4559</v>
      </c>
      <c r="M133" s="38">
        <v>1.0699999999999999E-2</v>
      </c>
      <c r="N133" s="38">
        <v>1.2200000000000001E-2</v>
      </c>
      <c r="O133" s="38">
        <v>4.0599999999999997E-2</v>
      </c>
      <c r="P133" s="38">
        <v>3.49E-2</v>
      </c>
      <c r="R133">
        <v>0</v>
      </c>
      <c r="S133">
        <v>22</v>
      </c>
      <c r="U133">
        <v>0</v>
      </c>
      <c r="V133">
        <v>2</v>
      </c>
      <c r="W133">
        <v>20</v>
      </c>
      <c r="X133">
        <v>53</v>
      </c>
      <c r="Z133">
        <v>120</v>
      </c>
      <c r="AA133">
        <v>2</v>
      </c>
      <c r="AB133">
        <v>0</v>
      </c>
      <c r="AD133">
        <v>77</v>
      </c>
      <c r="AE133">
        <v>0</v>
      </c>
      <c r="AF133">
        <v>229</v>
      </c>
      <c r="AG133">
        <v>24</v>
      </c>
      <c r="AH133">
        <v>95</v>
      </c>
      <c r="AJ133">
        <v>0</v>
      </c>
      <c r="AL133">
        <v>3</v>
      </c>
      <c r="AM133">
        <v>0</v>
      </c>
      <c r="AN133">
        <v>17</v>
      </c>
      <c r="AO133">
        <v>4</v>
      </c>
      <c r="AP133">
        <v>15</v>
      </c>
      <c r="AQ133">
        <v>2305</v>
      </c>
      <c r="AR133">
        <v>5</v>
      </c>
      <c r="AS133">
        <v>0</v>
      </c>
      <c r="AT133">
        <v>54</v>
      </c>
      <c r="AU133">
        <v>130</v>
      </c>
      <c r="AV133">
        <v>0</v>
      </c>
      <c r="AW133">
        <v>46</v>
      </c>
      <c r="BJ133" s="36">
        <f t="shared" si="8"/>
        <v>0</v>
      </c>
      <c r="BK133" s="34">
        <f t="shared" si="9"/>
        <v>0.52124645892351273</v>
      </c>
    </row>
    <row r="134" spans="1:63" x14ac:dyDescent="0.25">
      <c r="A134" t="s">
        <v>124</v>
      </c>
      <c r="B134">
        <v>1656</v>
      </c>
      <c r="C134" s="5">
        <v>3.2427000000000001</v>
      </c>
      <c r="D134" s="5">
        <v>64.469099999999997</v>
      </c>
      <c r="E134" s="5">
        <v>12.1944</v>
      </c>
      <c r="G134" s="5">
        <v>2.4037000000000002</v>
      </c>
      <c r="I134" s="5">
        <v>0.3291</v>
      </c>
      <c r="J134" s="5">
        <v>2.0041000000000002</v>
      </c>
      <c r="M134" s="38">
        <v>1.09E-2</v>
      </c>
      <c r="N134" s="38">
        <v>1.03E-2</v>
      </c>
      <c r="O134" s="38">
        <v>3.8800000000000001E-2</v>
      </c>
      <c r="P134" s="38">
        <v>5.4399999999999997E-2</v>
      </c>
      <c r="R134">
        <v>0</v>
      </c>
      <c r="S134">
        <v>32</v>
      </c>
      <c r="U134">
        <v>4</v>
      </c>
      <c r="V134">
        <v>2</v>
      </c>
      <c r="W134">
        <v>64</v>
      </c>
      <c r="X134">
        <v>95</v>
      </c>
      <c r="Z134">
        <v>193</v>
      </c>
      <c r="AA134">
        <v>6</v>
      </c>
      <c r="AB134">
        <v>1</v>
      </c>
      <c r="AD134">
        <v>97</v>
      </c>
      <c r="AE134">
        <v>0</v>
      </c>
      <c r="AF134">
        <v>1058</v>
      </c>
      <c r="AG134">
        <v>52</v>
      </c>
      <c r="AH134">
        <v>97</v>
      </c>
      <c r="AJ134">
        <v>16</v>
      </c>
      <c r="AL134">
        <v>3</v>
      </c>
      <c r="AM134">
        <v>0</v>
      </c>
      <c r="AN134">
        <v>15</v>
      </c>
      <c r="AO134">
        <v>4</v>
      </c>
      <c r="AP134">
        <v>9</v>
      </c>
      <c r="AQ134">
        <v>2756</v>
      </c>
      <c r="AR134">
        <v>8</v>
      </c>
      <c r="AS134">
        <v>14</v>
      </c>
      <c r="AT134">
        <v>65</v>
      </c>
      <c r="AU134">
        <v>205</v>
      </c>
      <c r="AV134">
        <v>0</v>
      </c>
      <c r="AW134">
        <v>88</v>
      </c>
      <c r="BJ134" s="36">
        <f t="shared" si="8"/>
        <v>0</v>
      </c>
      <c r="BK134" s="34">
        <f t="shared" si="9"/>
        <v>0.99716713881019825</v>
      </c>
    </row>
    <row r="135" spans="1:63" x14ac:dyDescent="0.25">
      <c r="A135" t="s">
        <v>124</v>
      </c>
      <c r="B135">
        <v>1656.5</v>
      </c>
      <c r="C135" s="5">
        <v>1.9987999999999999</v>
      </c>
      <c r="D135" s="5">
        <v>58.6965</v>
      </c>
      <c r="E135" s="5">
        <v>9.2546999999999997</v>
      </c>
      <c r="G135" s="5">
        <v>1.0207999999999999</v>
      </c>
      <c r="I135" s="5">
        <v>0.46379999999999999</v>
      </c>
      <c r="J135" s="5">
        <v>1.7225999999999999</v>
      </c>
      <c r="M135" s="38">
        <v>1.2699999999999999E-2</v>
      </c>
      <c r="N135" s="38">
        <v>1.55E-2</v>
      </c>
      <c r="O135" s="38">
        <v>3.6799999999999999E-2</v>
      </c>
      <c r="P135" s="38">
        <v>4.9299999999999997E-2</v>
      </c>
      <c r="R135">
        <v>0</v>
      </c>
      <c r="S135">
        <v>12</v>
      </c>
      <c r="U135">
        <v>0</v>
      </c>
      <c r="V135">
        <v>1</v>
      </c>
      <c r="W135">
        <v>13</v>
      </c>
      <c r="X135">
        <v>85</v>
      </c>
      <c r="Z135">
        <v>173</v>
      </c>
      <c r="AA135">
        <v>10</v>
      </c>
      <c r="AB135">
        <v>1</v>
      </c>
      <c r="AD135">
        <v>30</v>
      </c>
      <c r="AE135">
        <v>0</v>
      </c>
      <c r="AF135">
        <v>167</v>
      </c>
      <c r="AG135">
        <v>20</v>
      </c>
      <c r="AH135">
        <v>98</v>
      </c>
      <c r="AJ135">
        <v>0</v>
      </c>
      <c r="AL135">
        <v>3</v>
      </c>
      <c r="AM135">
        <v>0</v>
      </c>
      <c r="AN135">
        <v>23</v>
      </c>
      <c r="AO135">
        <v>0</v>
      </c>
      <c r="AP135">
        <v>14</v>
      </c>
      <c r="AQ135">
        <v>2466</v>
      </c>
      <c r="AR135">
        <v>5</v>
      </c>
      <c r="AS135">
        <v>30</v>
      </c>
      <c r="AT135">
        <v>63</v>
      </c>
      <c r="AU135">
        <v>229</v>
      </c>
      <c r="AV135">
        <v>44</v>
      </c>
      <c r="AW135">
        <v>37</v>
      </c>
      <c r="BJ135" s="36">
        <f t="shared" si="8"/>
        <v>0.9874326750448833</v>
      </c>
      <c r="BK135" s="34">
        <f t="shared" si="9"/>
        <v>0.41926345609065158</v>
      </c>
    </row>
    <row r="136" spans="1:63" x14ac:dyDescent="0.25">
      <c r="A136" t="s">
        <v>124</v>
      </c>
      <c r="B136">
        <v>1657</v>
      </c>
      <c r="C136" s="5">
        <v>2.9312999999999998</v>
      </c>
      <c r="D136" s="5">
        <v>71.392600000000002</v>
      </c>
      <c r="E136" s="5">
        <v>11.3072</v>
      </c>
      <c r="G136" s="5">
        <v>1.2259</v>
      </c>
      <c r="I136" s="5">
        <v>0.38429999999999997</v>
      </c>
      <c r="J136" s="5">
        <v>2.105</v>
      </c>
      <c r="M136" s="38">
        <v>9.2999999999999992E-3</v>
      </c>
      <c r="N136" s="38">
        <v>1.06E-2</v>
      </c>
      <c r="O136" s="38">
        <v>4.0899999999999999E-2</v>
      </c>
      <c r="P136" s="38">
        <v>5.0999999999999997E-2</v>
      </c>
      <c r="R136">
        <v>0</v>
      </c>
      <c r="S136">
        <v>67</v>
      </c>
      <c r="U136">
        <v>8</v>
      </c>
      <c r="V136">
        <v>2</v>
      </c>
      <c r="W136">
        <v>83</v>
      </c>
      <c r="X136">
        <v>77</v>
      </c>
      <c r="Z136">
        <v>148</v>
      </c>
      <c r="AA136">
        <v>12</v>
      </c>
      <c r="AB136">
        <v>2</v>
      </c>
      <c r="AD136">
        <v>29</v>
      </c>
      <c r="AE136">
        <v>0</v>
      </c>
      <c r="AF136">
        <v>288</v>
      </c>
      <c r="AG136">
        <v>31</v>
      </c>
      <c r="AH136">
        <v>89</v>
      </c>
      <c r="AJ136">
        <v>1</v>
      </c>
      <c r="AL136">
        <v>5</v>
      </c>
      <c r="AM136">
        <v>0</v>
      </c>
      <c r="AN136">
        <v>1</v>
      </c>
      <c r="AO136">
        <v>2</v>
      </c>
      <c r="AP136">
        <v>5</v>
      </c>
      <c r="AQ136">
        <v>2698</v>
      </c>
      <c r="AR136">
        <v>8</v>
      </c>
      <c r="AS136">
        <v>0</v>
      </c>
      <c r="AT136">
        <v>54</v>
      </c>
      <c r="AU136">
        <v>200</v>
      </c>
      <c r="AV136">
        <v>18</v>
      </c>
      <c r="AW136">
        <v>37</v>
      </c>
      <c r="BJ136" s="36">
        <f t="shared" si="8"/>
        <v>0.40394973070017953</v>
      </c>
      <c r="BK136" s="34">
        <f t="shared" si="9"/>
        <v>0.41926345609065158</v>
      </c>
    </row>
    <row r="137" spans="1:63" x14ac:dyDescent="0.25">
      <c r="A137" t="s">
        <v>124</v>
      </c>
      <c r="B137">
        <v>1657.5</v>
      </c>
      <c r="C137" s="5">
        <v>2.0386000000000002</v>
      </c>
      <c r="D137" s="5">
        <v>71.748199999999997</v>
      </c>
      <c r="E137" s="5">
        <v>12.1191</v>
      </c>
      <c r="G137" s="5">
        <v>1.133</v>
      </c>
      <c r="I137" s="5">
        <v>0.30959999999999999</v>
      </c>
      <c r="J137" s="5">
        <v>2.3475000000000001</v>
      </c>
      <c r="M137" s="38">
        <v>9.1999999999999998E-3</v>
      </c>
      <c r="N137" s="38">
        <v>9.4999999999999998E-3</v>
      </c>
      <c r="O137" s="38">
        <v>3.9300000000000002E-2</v>
      </c>
      <c r="P137" s="38">
        <v>5.3100000000000001E-2</v>
      </c>
      <c r="R137">
        <v>0</v>
      </c>
      <c r="S137">
        <v>12</v>
      </c>
      <c r="U137">
        <v>5</v>
      </c>
      <c r="V137">
        <v>3</v>
      </c>
      <c r="W137">
        <v>51</v>
      </c>
      <c r="X137">
        <v>49</v>
      </c>
      <c r="Z137">
        <v>132</v>
      </c>
      <c r="AA137">
        <v>6</v>
      </c>
      <c r="AB137">
        <v>1</v>
      </c>
      <c r="AD137">
        <v>96</v>
      </c>
      <c r="AE137">
        <v>0</v>
      </c>
      <c r="AF137">
        <v>182</v>
      </c>
      <c r="AG137">
        <v>14</v>
      </c>
      <c r="AH137">
        <v>106</v>
      </c>
      <c r="AJ137">
        <v>0</v>
      </c>
      <c r="AL137">
        <v>4</v>
      </c>
      <c r="AM137">
        <v>0</v>
      </c>
      <c r="AN137">
        <v>16</v>
      </c>
      <c r="AO137">
        <v>2</v>
      </c>
      <c r="AP137">
        <v>13</v>
      </c>
      <c r="AQ137">
        <v>2329</v>
      </c>
      <c r="AR137">
        <v>7</v>
      </c>
      <c r="AS137">
        <v>0</v>
      </c>
      <c r="AT137">
        <v>55</v>
      </c>
      <c r="AU137">
        <v>133</v>
      </c>
      <c r="AV137">
        <v>51</v>
      </c>
      <c r="AW137">
        <v>27</v>
      </c>
      <c r="BJ137" s="36">
        <f t="shared" si="8"/>
        <v>1.144524236983842</v>
      </c>
      <c r="BK137" s="34">
        <f t="shared" si="9"/>
        <v>0.30594900849858359</v>
      </c>
    </row>
    <row r="138" spans="1:63" x14ac:dyDescent="0.25">
      <c r="A138" t="s">
        <v>124</v>
      </c>
      <c r="B138">
        <v>1658</v>
      </c>
      <c r="C138" s="5">
        <v>3.6743000000000001</v>
      </c>
      <c r="D138" s="5">
        <v>59.842500000000001</v>
      </c>
      <c r="E138" s="5">
        <v>10.2286</v>
      </c>
      <c r="G138" s="5">
        <v>1.3966000000000001</v>
      </c>
      <c r="I138" s="5">
        <v>0.50309999999999999</v>
      </c>
      <c r="J138" s="5">
        <v>1.7843</v>
      </c>
      <c r="M138" s="38">
        <v>1.11E-2</v>
      </c>
      <c r="N138" s="38">
        <v>1.3100000000000001E-2</v>
      </c>
      <c r="O138" s="38">
        <v>0.04</v>
      </c>
      <c r="P138" s="38">
        <v>5.1999999999999998E-2</v>
      </c>
      <c r="S138">
        <v>22</v>
      </c>
      <c r="U138">
        <v>5</v>
      </c>
      <c r="V138">
        <v>0</v>
      </c>
      <c r="W138">
        <v>31</v>
      </c>
      <c r="X138">
        <v>51</v>
      </c>
      <c r="Z138">
        <v>110</v>
      </c>
      <c r="AA138">
        <v>7</v>
      </c>
      <c r="AB138">
        <v>1</v>
      </c>
      <c r="AD138">
        <v>60</v>
      </c>
      <c r="AE138">
        <v>0</v>
      </c>
      <c r="AF138">
        <v>241</v>
      </c>
      <c r="AG138">
        <v>24</v>
      </c>
      <c r="AH138">
        <v>101</v>
      </c>
      <c r="AJ138">
        <v>25</v>
      </c>
      <c r="AL138">
        <v>2</v>
      </c>
      <c r="AM138">
        <v>0</v>
      </c>
      <c r="AN138">
        <v>31</v>
      </c>
      <c r="AO138">
        <v>1</v>
      </c>
      <c r="AP138">
        <v>8</v>
      </c>
      <c r="AQ138">
        <v>2397</v>
      </c>
      <c r="AR138">
        <v>4</v>
      </c>
      <c r="AS138">
        <v>12</v>
      </c>
      <c r="AT138">
        <v>58</v>
      </c>
      <c r="AU138">
        <v>90</v>
      </c>
      <c r="AV138">
        <v>17</v>
      </c>
      <c r="AW138">
        <v>15</v>
      </c>
      <c r="BJ138" s="36">
        <f t="shared" si="8"/>
        <v>0.38150807899461397</v>
      </c>
      <c r="BK138" s="34">
        <f t="shared" si="9"/>
        <v>0.16997167138810199</v>
      </c>
    </row>
    <row r="139" spans="1:63" x14ac:dyDescent="0.25">
      <c r="A139" t="s">
        <v>124</v>
      </c>
      <c r="B139">
        <v>1658.5</v>
      </c>
      <c r="C139" s="5">
        <v>2.2955999999999999</v>
      </c>
      <c r="D139" s="5">
        <v>65.313500000000005</v>
      </c>
      <c r="E139" s="5">
        <v>9.6298999999999992</v>
      </c>
      <c r="G139" s="5">
        <v>1.0264</v>
      </c>
      <c r="I139" s="5">
        <v>0.3145</v>
      </c>
      <c r="J139" s="5">
        <v>1.8090999999999999</v>
      </c>
      <c r="M139" s="38">
        <v>1.0800000000000001E-2</v>
      </c>
      <c r="N139" s="38">
        <v>1.2200000000000001E-2</v>
      </c>
      <c r="O139" s="38">
        <v>3.9699999999999999E-2</v>
      </c>
      <c r="P139" s="38">
        <v>3.56E-2</v>
      </c>
      <c r="R139">
        <v>0</v>
      </c>
      <c r="S139">
        <v>37</v>
      </c>
      <c r="U139">
        <v>3</v>
      </c>
      <c r="V139">
        <v>7</v>
      </c>
      <c r="W139">
        <v>10</v>
      </c>
      <c r="X139">
        <v>94</v>
      </c>
      <c r="Z139">
        <v>96</v>
      </c>
      <c r="AA139">
        <v>11</v>
      </c>
      <c r="AB139">
        <v>1</v>
      </c>
      <c r="AD139">
        <v>51</v>
      </c>
      <c r="AE139">
        <v>0</v>
      </c>
      <c r="AF139">
        <v>192</v>
      </c>
      <c r="AG139">
        <v>13</v>
      </c>
      <c r="AH139">
        <v>90</v>
      </c>
      <c r="AJ139">
        <v>24</v>
      </c>
      <c r="AL139">
        <v>5</v>
      </c>
      <c r="AM139">
        <v>0</v>
      </c>
      <c r="AN139">
        <v>20</v>
      </c>
      <c r="AO139">
        <v>5</v>
      </c>
      <c r="AP139">
        <v>12</v>
      </c>
      <c r="AQ139">
        <v>2483</v>
      </c>
      <c r="AR139">
        <v>8</v>
      </c>
      <c r="AS139">
        <v>0</v>
      </c>
      <c r="AT139">
        <v>61</v>
      </c>
      <c r="AU139">
        <v>109</v>
      </c>
      <c r="AV139">
        <v>94</v>
      </c>
      <c r="AW139">
        <v>7</v>
      </c>
      <c r="BJ139" s="36">
        <f t="shared" si="8"/>
        <v>2.1095152603231595</v>
      </c>
      <c r="BK139" s="34">
        <f t="shared" si="9"/>
        <v>7.9320113314447591E-2</v>
      </c>
    </row>
    <row r="140" spans="1:63" x14ac:dyDescent="0.25">
      <c r="A140" t="s">
        <v>124</v>
      </c>
      <c r="B140">
        <v>1659</v>
      </c>
      <c r="C140" s="5">
        <v>3.6475</v>
      </c>
      <c r="D140" s="5">
        <v>61.817500000000003</v>
      </c>
      <c r="E140" s="5">
        <v>9.0732999999999997</v>
      </c>
      <c r="G140" s="5">
        <v>0.99339999999999995</v>
      </c>
      <c r="I140" s="5">
        <v>0.2379</v>
      </c>
      <c r="J140" s="5">
        <v>1.6264000000000001</v>
      </c>
      <c r="M140" s="38">
        <v>1.0699999999999999E-2</v>
      </c>
      <c r="N140" s="38">
        <v>1.2800000000000001E-2</v>
      </c>
      <c r="O140" s="38">
        <v>3.8699999999999998E-2</v>
      </c>
      <c r="P140" s="38">
        <v>3.2500000000000001E-2</v>
      </c>
      <c r="R140">
        <v>0</v>
      </c>
      <c r="S140">
        <v>31</v>
      </c>
      <c r="U140">
        <v>10</v>
      </c>
      <c r="V140">
        <v>6</v>
      </c>
      <c r="W140">
        <v>48</v>
      </c>
      <c r="X140">
        <v>64</v>
      </c>
      <c r="Z140">
        <v>135</v>
      </c>
      <c r="AA140">
        <v>8</v>
      </c>
      <c r="AB140">
        <v>1</v>
      </c>
      <c r="AD140">
        <v>91</v>
      </c>
      <c r="AE140">
        <v>0</v>
      </c>
      <c r="AF140">
        <v>369</v>
      </c>
      <c r="AG140">
        <v>27</v>
      </c>
      <c r="AH140">
        <v>89</v>
      </c>
      <c r="AJ140">
        <v>11</v>
      </c>
      <c r="AL140">
        <v>4</v>
      </c>
      <c r="AM140">
        <v>0</v>
      </c>
      <c r="AN140">
        <v>20</v>
      </c>
      <c r="AO140">
        <v>4</v>
      </c>
      <c r="AP140">
        <v>9</v>
      </c>
      <c r="AQ140">
        <v>2153</v>
      </c>
      <c r="AR140">
        <v>15</v>
      </c>
      <c r="AS140">
        <v>8</v>
      </c>
      <c r="AT140">
        <v>69</v>
      </c>
      <c r="AU140">
        <v>128</v>
      </c>
      <c r="AV140">
        <v>21</v>
      </c>
      <c r="AW140">
        <v>0</v>
      </c>
      <c r="BJ140" s="36">
        <f t="shared" si="8"/>
        <v>0.47127468581687609</v>
      </c>
      <c r="BK140" s="34">
        <f t="shared" si="9"/>
        <v>0</v>
      </c>
    </row>
    <row r="141" spans="1:63" x14ac:dyDescent="0.25">
      <c r="A141" t="s">
        <v>124</v>
      </c>
      <c r="B141">
        <v>1659.5</v>
      </c>
      <c r="C141" s="5">
        <v>3.2054999999999998</v>
      </c>
      <c r="D141" s="5">
        <v>64.722700000000003</v>
      </c>
      <c r="E141" s="5">
        <v>13.7873</v>
      </c>
      <c r="G141" s="5">
        <v>1.0278</v>
      </c>
      <c r="I141" s="5">
        <v>0.25240000000000001</v>
      </c>
      <c r="J141" s="5">
        <v>2.0973000000000002</v>
      </c>
      <c r="M141" s="38">
        <v>1.11E-2</v>
      </c>
      <c r="N141" s="38">
        <v>1.2800000000000001E-2</v>
      </c>
      <c r="O141" s="38">
        <v>4.24E-2</v>
      </c>
      <c r="P141" s="38">
        <v>5.0999999999999997E-2</v>
      </c>
      <c r="R141">
        <v>0</v>
      </c>
      <c r="S141">
        <v>24</v>
      </c>
      <c r="U141">
        <v>0</v>
      </c>
      <c r="V141">
        <v>3</v>
      </c>
      <c r="W141">
        <v>46</v>
      </c>
      <c r="X141">
        <v>72</v>
      </c>
      <c r="Z141">
        <v>141</v>
      </c>
      <c r="AA141">
        <v>5</v>
      </c>
      <c r="AB141">
        <v>0</v>
      </c>
      <c r="AD141">
        <v>89</v>
      </c>
      <c r="AE141">
        <v>0</v>
      </c>
      <c r="AF141">
        <v>300</v>
      </c>
      <c r="AG141">
        <v>26</v>
      </c>
      <c r="AH141">
        <v>102</v>
      </c>
      <c r="AJ141">
        <v>0</v>
      </c>
      <c r="AL141">
        <v>2</v>
      </c>
      <c r="AM141">
        <v>0</v>
      </c>
      <c r="AN141">
        <v>4</v>
      </c>
      <c r="AO141">
        <v>4</v>
      </c>
      <c r="AP141">
        <v>22</v>
      </c>
      <c r="AQ141">
        <v>2556</v>
      </c>
      <c r="AR141">
        <v>8</v>
      </c>
      <c r="AS141">
        <v>16</v>
      </c>
      <c r="AT141">
        <v>55</v>
      </c>
      <c r="AU141">
        <v>199</v>
      </c>
      <c r="AV141">
        <v>70</v>
      </c>
      <c r="AW141">
        <v>44</v>
      </c>
      <c r="BJ141" s="36">
        <f t="shared" si="8"/>
        <v>1.570915619389587</v>
      </c>
      <c r="BK141" s="34">
        <f t="shared" si="9"/>
        <v>0.49858356940509913</v>
      </c>
    </row>
    <row r="142" spans="1:63" x14ac:dyDescent="0.25">
      <c r="A142" t="s">
        <v>124</v>
      </c>
      <c r="B142">
        <v>1660</v>
      </c>
      <c r="C142" s="5">
        <v>2.7915999999999999</v>
      </c>
      <c r="D142" s="5">
        <v>44.5657</v>
      </c>
      <c r="E142" s="5">
        <v>6.7485999999999997</v>
      </c>
      <c r="G142" s="5">
        <v>1.4390000000000001</v>
      </c>
      <c r="I142" s="5">
        <v>0.17399999999999999</v>
      </c>
      <c r="J142" s="5">
        <v>1.2785</v>
      </c>
      <c r="M142" s="38">
        <v>8.8000000000000005E-3</v>
      </c>
      <c r="N142" s="38">
        <v>8.3999999999999995E-3</v>
      </c>
      <c r="O142" s="38">
        <v>4.3400000000000001E-2</v>
      </c>
      <c r="P142" s="38">
        <v>2.1700000000000001E-2</v>
      </c>
      <c r="R142">
        <v>0</v>
      </c>
      <c r="S142">
        <v>42</v>
      </c>
      <c r="U142">
        <v>0</v>
      </c>
      <c r="V142">
        <v>7</v>
      </c>
      <c r="W142">
        <v>91</v>
      </c>
      <c r="X142">
        <v>78</v>
      </c>
      <c r="Z142">
        <v>94</v>
      </c>
      <c r="AA142">
        <v>3</v>
      </c>
      <c r="AB142">
        <v>1</v>
      </c>
      <c r="AD142">
        <v>103</v>
      </c>
      <c r="AE142">
        <v>0</v>
      </c>
      <c r="AF142">
        <v>304</v>
      </c>
      <c r="AG142">
        <v>30</v>
      </c>
      <c r="AH142">
        <v>82</v>
      </c>
      <c r="AJ142">
        <v>0</v>
      </c>
      <c r="AL142">
        <v>3</v>
      </c>
      <c r="AM142">
        <v>0</v>
      </c>
      <c r="AN142">
        <v>8</v>
      </c>
      <c r="AO142">
        <v>6</v>
      </c>
      <c r="AP142">
        <v>6</v>
      </c>
      <c r="AQ142">
        <v>1538</v>
      </c>
      <c r="AR142">
        <v>9</v>
      </c>
      <c r="AS142">
        <v>21</v>
      </c>
      <c r="AT142">
        <v>50</v>
      </c>
      <c r="AU142">
        <v>269</v>
      </c>
      <c r="AV142">
        <v>93</v>
      </c>
      <c r="AW142">
        <v>76</v>
      </c>
      <c r="BJ142" s="36">
        <f t="shared" si="8"/>
        <v>2.0870736086175943</v>
      </c>
      <c r="BK142" s="34">
        <f t="shared" si="9"/>
        <v>0.86118980169971671</v>
      </c>
    </row>
    <row r="143" spans="1:63" x14ac:dyDescent="0.25">
      <c r="A143" t="s">
        <v>124</v>
      </c>
      <c r="B143">
        <v>1660.5</v>
      </c>
      <c r="C143" s="5">
        <v>5.0875000000000004</v>
      </c>
      <c r="D143" s="5">
        <v>66.340299999999999</v>
      </c>
      <c r="E143" s="5">
        <v>10.632199999999999</v>
      </c>
      <c r="G143" s="5">
        <v>1.4036</v>
      </c>
      <c r="I143" s="5">
        <v>0.61319999999999997</v>
      </c>
      <c r="J143" s="5">
        <v>1.8286</v>
      </c>
      <c r="M143" s="38">
        <v>1.1299999999999999E-2</v>
      </c>
      <c r="N143" s="38">
        <v>8.8000000000000005E-3</v>
      </c>
      <c r="O143" s="38">
        <v>3.0599999999999999E-2</v>
      </c>
      <c r="P143" s="38">
        <v>3.85E-2</v>
      </c>
      <c r="R143">
        <v>0</v>
      </c>
      <c r="S143">
        <v>42</v>
      </c>
      <c r="U143">
        <v>0</v>
      </c>
      <c r="V143">
        <v>7</v>
      </c>
      <c r="W143">
        <v>75</v>
      </c>
      <c r="X143">
        <v>55</v>
      </c>
      <c r="Z143">
        <v>141</v>
      </c>
      <c r="AA143">
        <v>7</v>
      </c>
      <c r="AB143">
        <v>1</v>
      </c>
      <c r="AD143">
        <v>91</v>
      </c>
      <c r="AE143">
        <v>0</v>
      </c>
      <c r="AF143">
        <v>318</v>
      </c>
      <c r="AG143">
        <v>49</v>
      </c>
      <c r="AH143">
        <v>81</v>
      </c>
      <c r="AJ143">
        <v>0</v>
      </c>
      <c r="AL143">
        <v>5</v>
      </c>
      <c r="AM143">
        <v>0</v>
      </c>
      <c r="AN143">
        <v>12</v>
      </c>
      <c r="AO143">
        <v>3</v>
      </c>
      <c r="AP143">
        <v>8</v>
      </c>
      <c r="AQ143">
        <v>2374</v>
      </c>
      <c r="AR143">
        <v>7</v>
      </c>
      <c r="AS143">
        <v>0</v>
      </c>
      <c r="AT143">
        <v>54</v>
      </c>
      <c r="AU143">
        <v>203</v>
      </c>
      <c r="AV143">
        <v>2</v>
      </c>
      <c r="AW143">
        <v>129</v>
      </c>
      <c r="BJ143" s="36">
        <f t="shared" si="8"/>
        <v>4.4883303411131059E-2</v>
      </c>
      <c r="BK143" s="34">
        <f t="shared" si="9"/>
        <v>1.4617563739376771</v>
      </c>
    </row>
    <row r="144" spans="1:63" x14ac:dyDescent="0.25">
      <c r="A144" t="s">
        <v>124</v>
      </c>
      <c r="B144">
        <v>1661</v>
      </c>
      <c r="C144" s="5">
        <v>2.9312</v>
      </c>
      <c r="D144" s="5">
        <v>66.415700000000001</v>
      </c>
      <c r="E144" s="5">
        <v>10.9666</v>
      </c>
      <c r="G144" s="5">
        <v>1.5686</v>
      </c>
      <c r="I144" s="5">
        <v>0.25440000000000002</v>
      </c>
      <c r="J144" s="5">
        <v>2.1093999999999999</v>
      </c>
      <c r="M144" s="38">
        <v>1.0200000000000001E-2</v>
      </c>
      <c r="N144" s="38">
        <v>1.09E-2</v>
      </c>
      <c r="O144" s="38">
        <v>3.7699999999999997E-2</v>
      </c>
      <c r="P144" s="38">
        <v>4.48E-2</v>
      </c>
      <c r="R144">
        <v>0</v>
      </c>
      <c r="S144">
        <v>27</v>
      </c>
      <c r="U144">
        <v>4</v>
      </c>
      <c r="V144">
        <v>5</v>
      </c>
      <c r="W144">
        <v>52</v>
      </c>
      <c r="X144">
        <v>91</v>
      </c>
      <c r="Z144">
        <v>111</v>
      </c>
      <c r="AA144">
        <v>7</v>
      </c>
      <c r="AB144">
        <v>1</v>
      </c>
      <c r="AD144">
        <v>56</v>
      </c>
      <c r="AE144">
        <v>0</v>
      </c>
      <c r="AF144">
        <v>184</v>
      </c>
      <c r="AG144">
        <v>31</v>
      </c>
      <c r="AH144">
        <v>101</v>
      </c>
      <c r="AJ144">
        <v>21</v>
      </c>
      <c r="AL144">
        <v>4</v>
      </c>
      <c r="AM144">
        <v>0</v>
      </c>
      <c r="AN144">
        <v>19</v>
      </c>
      <c r="AO144">
        <v>3</v>
      </c>
      <c r="AP144">
        <v>13</v>
      </c>
      <c r="AQ144">
        <v>2393</v>
      </c>
      <c r="AR144">
        <v>11</v>
      </c>
      <c r="AS144">
        <v>1</v>
      </c>
      <c r="AT144">
        <v>49</v>
      </c>
      <c r="AU144">
        <v>116</v>
      </c>
      <c r="AV144">
        <v>0</v>
      </c>
      <c r="AW144">
        <v>57</v>
      </c>
      <c r="BJ144" s="36">
        <f t="shared" si="8"/>
        <v>0</v>
      </c>
      <c r="BK144" s="34">
        <f t="shared" si="9"/>
        <v>0.6458923512747875</v>
      </c>
    </row>
    <row r="145" spans="1:63" x14ac:dyDescent="0.25">
      <c r="A145" t="s">
        <v>124</v>
      </c>
      <c r="B145">
        <v>1661.5</v>
      </c>
      <c r="C145" s="5">
        <v>2.2103000000000002</v>
      </c>
      <c r="D145" s="5">
        <v>61.606699999999996</v>
      </c>
      <c r="E145" s="5">
        <v>9.5761000000000003</v>
      </c>
      <c r="G145" s="5">
        <v>0.85660000000000003</v>
      </c>
      <c r="I145" s="5">
        <v>0.84899999999999998</v>
      </c>
      <c r="J145" s="5">
        <v>1.6932</v>
      </c>
      <c r="M145" s="38">
        <v>1.03E-2</v>
      </c>
      <c r="N145" s="38">
        <v>1.23E-2</v>
      </c>
      <c r="O145" s="38">
        <v>3.4799999999999998E-2</v>
      </c>
      <c r="P145" s="38">
        <v>4.9500000000000002E-2</v>
      </c>
      <c r="R145">
        <v>0</v>
      </c>
      <c r="S145">
        <v>19</v>
      </c>
      <c r="U145">
        <v>0</v>
      </c>
      <c r="V145">
        <v>3</v>
      </c>
      <c r="W145">
        <v>84</v>
      </c>
      <c r="X145">
        <v>110</v>
      </c>
      <c r="Z145">
        <v>119</v>
      </c>
      <c r="AA145">
        <v>6</v>
      </c>
      <c r="AB145">
        <v>1</v>
      </c>
      <c r="AD145">
        <v>82</v>
      </c>
      <c r="AE145">
        <v>0</v>
      </c>
      <c r="AF145">
        <v>334</v>
      </c>
      <c r="AG145">
        <v>40</v>
      </c>
      <c r="AH145">
        <v>86</v>
      </c>
      <c r="AJ145">
        <v>23</v>
      </c>
      <c r="AL145">
        <v>2</v>
      </c>
      <c r="AM145">
        <v>0</v>
      </c>
      <c r="AN145">
        <v>6</v>
      </c>
      <c r="AO145">
        <v>4</v>
      </c>
      <c r="AP145">
        <v>9</v>
      </c>
      <c r="AQ145">
        <v>2167</v>
      </c>
      <c r="AR145">
        <v>17</v>
      </c>
      <c r="AS145">
        <v>0</v>
      </c>
      <c r="AT145">
        <v>54</v>
      </c>
      <c r="AU145">
        <v>376</v>
      </c>
      <c r="AV145">
        <v>0</v>
      </c>
      <c r="AW145">
        <v>66</v>
      </c>
      <c r="BJ145" s="36">
        <f t="shared" si="8"/>
        <v>0</v>
      </c>
      <c r="BK145" s="34">
        <f t="shared" si="9"/>
        <v>0.74787535410764872</v>
      </c>
    </row>
    <row r="146" spans="1:63" x14ac:dyDescent="0.25">
      <c r="A146" t="s">
        <v>124</v>
      </c>
      <c r="B146">
        <v>1662</v>
      </c>
      <c r="C146" s="5">
        <v>2.9641000000000002</v>
      </c>
      <c r="D146" s="5">
        <v>53.205100000000002</v>
      </c>
      <c r="E146" s="5">
        <v>7.9287000000000001</v>
      </c>
      <c r="G146" s="5">
        <v>1.2152000000000001</v>
      </c>
      <c r="I146" s="5">
        <v>0.21329999999999999</v>
      </c>
      <c r="J146" s="5">
        <v>1.4534</v>
      </c>
      <c r="M146" s="38">
        <v>9.7999999999999997E-3</v>
      </c>
      <c r="N146" s="38">
        <v>1.1599999999999999E-2</v>
      </c>
      <c r="O146" s="38">
        <v>3.8399999999999997E-2</v>
      </c>
      <c r="P146" s="38">
        <v>4.2000000000000003E-2</v>
      </c>
      <c r="S146">
        <v>36</v>
      </c>
      <c r="U146">
        <v>8</v>
      </c>
      <c r="V146">
        <v>3</v>
      </c>
      <c r="W146">
        <v>78</v>
      </c>
      <c r="X146">
        <v>63</v>
      </c>
      <c r="Z146">
        <v>107</v>
      </c>
      <c r="AA146">
        <v>6</v>
      </c>
      <c r="AB146">
        <v>0</v>
      </c>
      <c r="AD146">
        <v>81</v>
      </c>
      <c r="AE146">
        <v>0</v>
      </c>
      <c r="AF146">
        <v>273</v>
      </c>
      <c r="AG146">
        <v>27</v>
      </c>
      <c r="AH146">
        <v>88</v>
      </c>
      <c r="AJ146">
        <v>7</v>
      </c>
      <c r="AL146">
        <v>4</v>
      </c>
      <c r="AM146">
        <v>0</v>
      </c>
      <c r="AN146">
        <v>0</v>
      </c>
      <c r="AO146">
        <v>3</v>
      </c>
      <c r="AP146">
        <v>5</v>
      </c>
      <c r="AQ146">
        <v>1825</v>
      </c>
      <c r="AR146">
        <v>15</v>
      </c>
      <c r="AS146">
        <v>4</v>
      </c>
      <c r="AT146">
        <v>56</v>
      </c>
      <c r="AU146">
        <v>95</v>
      </c>
      <c r="AV146">
        <v>49</v>
      </c>
      <c r="AW146">
        <v>108</v>
      </c>
      <c r="BJ146" s="36">
        <f t="shared" si="8"/>
        <v>1.0996409335727109</v>
      </c>
      <c r="BK146" s="34">
        <f t="shared" si="9"/>
        <v>1.2237960339943343</v>
      </c>
    </row>
    <row r="147" spans="1:63" x14ac:dyDescent="0.25">
      <c r="A147" t="s">
        <v>124</v>
      </c>
      <c r="B147">
        <v>1662.5</v>
      </c>
      <c r="C147" s="5">
        <v>4.7637</v>
      </c>
      <c r="D147" s="5">
        <v>62.701999999999998</v>
      </c>
      <c r="E147" s="5">
        <v>12.2707</v>
      </c>
      <c r="G147" s="5">
        <v>1.5787</v>
      </c>
      <c r="I147" s="5">
        <v>0.33979999999999999</v>
      </c>
      <c r="J147" s="5">
        <v>2.0647000000000002</v>
      </c>
      <c r="M147" s="38">
        <v>1.03E-2</v>
      </c>
      <c r="N147" s="38">
        <v>9.5999999999999992E-3</v>
      </c>
      <c r="O147" s="38">
        <v>4.2900000000000001E-2</v>
      </c>
      <c r="P147" s="38">
        <v>5.8500000000000003E-2</v>
      </c>
      <c r="S147">
        <v>59</v>
      </c>
      <c r="U147">
        <v>3</v>
      </c>
      <c r="V147">
        <v>0</v>
      </c>
      <c r="W147">
        <v>108</v>
      </c>
      <c r="X147">
        <v>57</v>
      </c>
      <c r="Z147">
        <v>136</v>
      </c>
      <c r="AA147">
        <v>9</v>
      </c>
      <c r="AB147">
        <v>0</v>
      </c>
      <c r="AD147">
        <v>72</v>
      </c>
      <c r="AE147">
        <v>0</v>
      </c>
      <c r="AF147">
        <v>290</v>
      </c>
      <c r="AG147">
        <v>50</v>
      </c>
      <c r="AH147">
        <v>98</v>
      </c>
      <c r="AJ147">
        <v>6</v>
      </c>
      <c r="AL147">
        <v>4</v>
      </c>
      <c r="AM147">
        <v>0</v>
      </c>
      <c r="AN147">
        <v>0</v>
      </c>
      <c r="AO147">
        <v>3</v>
      </c>
      <c r="AP147">
        <v>10</v>
      </c>
      <c r="AQ147">
        <v>2684</v>
      </c>
      <c r="AR147">
        <v>4</v>
      </c>
      <c r="AS147">
        <v>0</v>
      </c>
      <c r="AT147">
        <v>45</v>
      </c>
      <c r="AU147">
        <v>215</v>
      </c>
      <c r="AV147">
        <v>16</v>
      </c>
      <c r="AW147">
        <v>62</v>
      </c>
      <c r="BJ147" s="36">
        <f t="shared" si="8"/>
        <v>0.35906642728904847</v>
      </c>
      <c r="BK147" s="34">
        <f t="shared" si="9"/>
        <v>0.7025495750708215</v>
      </c>
    </row>
    <row r="148" spans="1:63" x14ac:dyDescent="0.25">
      <c r="A148" t="s">
        <v>124</v>
      </c>
      <c r="B148">
        <v>1663</v>
      </c>
      <c r="C148" s="5">
        <v>2.4891000000000001</v>
      </c>
      <c r="D148" s="5">
        <v>49.994599999999998</v>
      </c>
      <c r="E148" s="5">
        <v>7.5061</v>
      </c>
      <c r="G148" s="5">
        <v>1.252</v>
      </c>
      <c r="I148" s="5">
        <v>0.24640000000000001</v>
      </c>
      <c r="J148" s="5">
        <v>1.48</v>
      </c>
      <c r="M148" s="38">
        <v>9.7999999999999997E-3</v>
      </c>
      <c r="N148" s="38">
        <v>1.15E-2</v>
      </c>
      <c r="O148" s="38">
        <v>3.6499999999999998E-2</v>
      </c>
      <c r="P148" s="38">
        <v>2.93E-2</v>
      </c>
      <c r="R148">
        <v>0</v>
      </c>
      <c r="S148">
        <v>34</v>
      </c>
      <c r="U148">
        <v>0</v>
      </c>
      <c r="V148">
        <v>2</v>
      </c>
      <c r="W148">
        <v>34</v>
      </c>
      <c r="X148">
        <v>67</v>
      </c>
      <c r="Z148">
        <v>102</v>
      </c>
      <c r="AA148">
        <v>6</v>
      </c>
      <c r="AB148">
        <v>1</v>
      </c>
      <c r="AD148">
        <v>112</v>
      </c>
      <c r="AE148">
        <v>0</v>
      </c>
      <c r="AF148">
        <v>251</v>
      </c>
      <c r="AG148">
        <v>20</v>
      </c>
      <c r="AH148">
        <v>95</v>
      </c>
      <c r="AJ148">
        <v>0</v>
      </c>
      <c r="AL148">
        <v>2</v>
      </c>
      <c r="AM148">
        <v>0</v>
      </c>
      <c r="AN148">
        <v>12</v>
      </c>
      <c r="AO148">
        <v>2</v>
      </c>
      <c r="AP148">
        <v>10</v>
      </c>
      <c r="AQ148">
        <v>1928</v>
      </c>
      <c r="AR148">
        <v>5</v>
      </c>
      <c r="AS148">
        <v>0</v>
      </c>
      <c r="AT148">
        <v>62</v>
      </c>
      <c r="AU148">
        <v>194</v>
      </c>
      <c r="AV148">
        <v>0</v>
      </c>
      <c r="AW148">
        <v>0</v>
      </c>
      <c r="BJ148" s="36">
        <f t="shared" si="8"/>
        <v>0</v>
      </c>
      <c r="BK148" s="34">
        <f t="shared" si="9"/>
        <v>0</v>
      </c>
    </row>
    <row r="149" spans="1:63" x14ac:dyDescent="0.25">
      <c r="A149" t="s">
        <v>124</v>
      </c>
      <c r="B149">
        <v>1663.5</v>
      </c>
      <c r="C149" s="5">
        <v>2.7726999999999999</v>
      </c>
      <c r="D149" s="5">
        <v>59.317799999999998</v>
      </c>
      <c r="E149" s="5">
        <v>10.479799999999999</v>
      </c>
      <c r="G149" s="5">
        <v>1.5742</v>
      </c>
      <c r="I149" s="5">
        <v>0.35270000000000001</v>
      </c>
      <c r="J149" s="5">
        <v>1.8787</v>
      </c>
      <c r="M149" s="38">
        <v>1.12E-2</v>
      </c>
      <c r="N149" s="38">
        <v>1.46E-2</v>
      </c>
      <c r="O149" s="38">
        <v>4.4699999999999997E-2</v>
      </c>
      <c r="P149" s="38">
        <v>4.9200000000000001E-2</v>
      </c>
      <c r="R149">
        <v>0</v>
      </c>
      <c r="S149">
        <v>48</v>
      </c>
      <c r="U149">
        <v>1</v>
      </c>
      <c r="V149">
        <v>3</v>
      </c>
      <c r="W149">
        <v>31</v>
      </c>
      <c r="X149">
        <v>84</v>
      </c>
      <c r="Z149">
        <v>142</v>
      </c>
      <c r="AA149">
        <v>10</v>
      </c>
      <c r="AB149">
        <v>1</v>
      </c>
      <c r="AD149">
        <v>45</v>
      </c>
      <c r="AE149">
        <v>0</v>
      </c>
      <c r="AF149">
        <v>255</v>
      </c>
      <c r="AG149">
        <v>36</v>
      </c>
      <c r="AH149">
        <v>104</v>
      </c>
      <c r="AJ149">
        <v>0</v>
      </c>
      <c r="AL149">
        <v>2</v>
      </c>
      <c r="AM149">
        <v>0</v>
      </c>
      <c r="AN149">
        <v>28</v>
      </c>
      <c r="AO149">
        <v>2</v>
      </c>
      <c r="AP149">
        <v>10</v>
      </c>
      <c r="AQ149">
        <v>2512</v>
      </c>
      <c r="AR149">
        <v>7</v>
      </c>
      <c r="AS149">
        <v>0</v>
      </c>
      <c r="AT149">
        <v>68</v>
      </c>
      <c r="AU149">
        <v>171</v>
      </c>
      <c r="AV149">
        <v>94</v>
      </c>
      <c r="AW149">
        <v>86</v>
      </c>
      <c r="BJ149" s="36">
        <f t="shared" si="8"/>
        <v>2.1095152603231595</v>
      </c>
      <c r="BK149" s="34">
        <f t="shared" si="9"/>
        <v>0.9745042492917847</v>
      </c>
    </row>
    <row r="150" spans="1:63" x14ac:dyDescent="0.25">
      <c r="A150" t="s">
        <v>124</v>
      </c>
      <c r="B150">
        <v>1664</v>
      </c>
      <c r="C150" s="5">
        <v>2.9655999999999998</v>
      </c>
      <c r="D150" s="5">
        <v>69.469099999999997</v>
      </c>
      <c r="E150" s="5">
        <v>11.0351</v>
      </c>
      <c r="G150" s="5">
        <v>1.1207</v>
      </c>
      <c r="I150" s="5">
        <v>0.4451</v>
      </c>
      <c r="J150" s="5">
        <v>2.0181</v>
      </c>
      <c r="M150" s="38">
        <v>1.3299999999999999E-2</v>
      </c>
      <c r="N150" s="38">
        <v>1.2200000000000001E-2</v>
      </c>
      <c r="O150" s="38">
        <v>4.41E-2</v>
      </c>
      <c r="P150" s="38">
        <v>5.2900000000000003E-2</v>
      </c>
      <c r="R150">
        <v>0</v>
      </c>
      <c r="S150">
        <v>25</v>
      </c>
      <c r="U150">
        <v>0</v>
      </c>
      <c r="V150">
        <v>7</v>
      </c>
      <c r="W150">
        <v>64</v>
      </c>
      <c r="X150">
        <v>129</v>
      </c>
      <c r="Z150">
        <v>163</v>
      </c>
      <c r="AA150">
        <v>6</v>
      </c>
      <c r="AB150">
        <v>1</v>
      </c>
      <c r="AD150">
        <v>110</v>
      </c>
      <c r="AE150">
        <v>0</v>
      </c>
      <c r="AF150">
        <v>265</v>
      </c>
      <c r="AG150">
        <v>31</v>
      </c>
      <c r="AH150">
        <v>95</v>
      </c>
      <c r="AJ150">
        <v>0</v>
      </c>
      <c r="AL150">
        <v>0</v>
      </c>
      <c r="AM150">
        <v>0</v>
      </c>
      <c r="AN150">
        <v>21</v>
      </c>
      <c r="AO150">
        <v>2</v>
      </c>
      <c r="AP150">
        <v>16</v>
      </c>
      <c r="AQ150">
        <v>2768</v>
      </c>
      <c r="AR150">
        <v>9</v>
      </c>
      <c r="AS150">
        <v>36</v>
      </c>
      <c r="AT150">
        <v>58</v>
      </c>
      <c r="AU150">
        <v>1347</v>
      </c>
      <c r="AV150">
        <v>8</v>
      </c>
      <c r="AW150">
        <v>59</v>
      </c>
      <c r="BJ150" s="36">
        <f t="shared" si="8"/>
        <v>0.17953321364452424</v>
      </c>
      <c r="BK150" s="34">
        <f t="shared" si="9"/>
        <v>0.66855524079320117</v>
      </c>
    </row>
    <row r="151" spans="1:63" x14ac:dyDescent="0.25">
      <c r="A151" t="s">
        <v>124</v>
      </c>
      <c r="B151">
        <v>1664.5</v>
      </c>
      <c r="C151" s="5">
        <v>2.2633999999999999</v>
      </c>
      <c r="D151" s="5">
        <v>58.375399999999999</v>
      </c>
      <c r="E151" s="5">
        <v>9.2606999999999999</v>
      </c>
      <c r="G151" s="5">
        <v>1.6726000000000001</v>
      </c>
      <c r="I151" s="5">
        <v>0.40039999999999998</v>
      </c>
      <c r="J151" s="5">
        <v>1.7034</v>
      </c>
      <c r="M151" s="38">
        <v>1.24E-2</v>
      </c>
      <c r="N151" s="38">
        <v>1.32E-2</v>
      </c>
      <c r="O151" s="38">
        <v>4.2000000000000003E-2</v>
      </c>
      <c r="P151" s="38">
        <v>3.9E-2</v>
      </c>
      <c r="R151">
        <v>0</v>
      </c>
      <c r="S151">
        <v>22</v>
      </c>
      <c r="U151">
        <v>0</v>
      </c>
      <c r="V151">
        <v>1</v>
      </c>
      <c r="W151">
        <v>34</v>
      </c>
      <c r="X151">
        <v>75</v>
      </c>
      <c r="Z151">
        <v>216</v>
      </c>
      <c r="AA151">
        <v>2</v>
      </c>
      <c r="AB151">
        <v>1</v>
      </c>
      <c r="AD151">
        <v>109</v>
      </c>
      <c r="AE151">
        <v>0</v>
      </c>
      <c r="AF151">
        <v>216</v>
      </c>
      <c r="AG151">
        <v>26</v>
      </c>
      <c r="AH151">
        <v>90</v>
      </c>
      <c r="AJ151">
        <v>40</v>
      </c>
      <c r="AL151">
        <v>1</v>
      </c>
      <c r="AM151">
        <v>0</v>
      </c>
      <c r="AN151">
        <v>16</v>
      </c>
      <c r="AO151">
        <v>3</v>
      </c>
      <c r="AP151">
        <v>16</v>
      </c>
      <c r="AQ151">
        <v>2285</v>
      </c>
      <c r="AR151">
        <v>20</v>
      </c>
      <c r="AS151">
        <v>0</v>
      </c>
      <c r="AT151">
        <v>69</v>
      </c>
      <c r="AU151">
        <v>417</v>
      </c>
      <c r="AV151">
        <v>2</v>
      </c>
      <c r="AW151">
        <v>39</v>
      </c>
      <c r="BJ151" s="36">
        <f t="shared" si="8"/>
        <v>4.4883303411131059E-2</v>
      </c>
      <c r="BK151" s="34">
        <f t="shared" si="9"/>
        <v>0.44192634560906513</v>
      </c>
    </row>
    <row r="152" spans="1:63" x14ac:dyDescent="0.25">
      <c r="A152" t="s">
        <v>124</v>
      </c>
      <c r="B152">
        <v>1665</v>
      </c>
      <c r="C152" s="5">
        <v>1.7001999999999999</v>
      </c>
      <c r="D152" s="5">
        <v>19.031300000000002</v>
      </c>
      <c r="E152" s="5">
        <v>2.3069999999999999</v>
      </c>
      <c r="G152" s="5">
        <v>1.4478</v>
      </c>
      <c r="I152" s="5">
        <v>0.1056</v>
      </c>
      <c r="J152" s="5">
        <v>0.52869999999999995</v>
      </c>
      <c r="M152" s="38">
        <v>5.7000000000000002E-3</v>
      </c>
      <c r="N152" s="38">
        <v>4.7999999999999996E-3</v>
      </c>
      <c r="O152" s="38">
        <v>5.4600000000000003E-2</v>
      </c>
      <c r="P152" s="38">
        <v>1.2200000000000001E-2</v>
      </c>
      <c r="S152">
        <v>38</v>
      </c>
      <c r="U152">
        <v>19</v>
      </c>
      <c r="V152">
        <v>9</v>
      </c>
      <c r="W152">
        <v>14</v>
      </c>
      <c r="X152">
        <v>39</v>
      </c>
      <c r="Z152">
        <v>106</v>
      </c>
      <c r="AA152">
        <v>1</v>
      </c>
      <c r="AB152">
        <v>0</v>
      </c>
      <c r="AD152">
        <v>24</v>
      </c>
      <c r="AE152">
        <v>0</v>
      </c>
      <c r="AF152">
        <v>242</v>
      </c>
      <c r="AG152">
        <v>1</v>
      </c>
      <c r="AH152">
        <v>84</v>
      </c>
      <c r="AJ152">
        <v>0</v>
      </c>
      <c r="AL152">
        <v>5</v>
      </c>
      <c r="AM152">
        <v>91</v>
      </c>
      <c r="AN152">
        <v>6</v>
      </c>
      <c r="AO152">
        <v>13</v>
      </c>
      <c r="AP152">
        <v>3</v>
      </c>
      <c r="AQ152">
        <v>420</v>
      </c>
      <c r="AR152">
        <v>13</v>
      </c>
      <c r="AS152">
        <v>0</v>
      </c>
      <c r="AT152">
        <v>42</v>
      </c>
      <c r="AU152">
        <v>85</v>
      </c>
      <c r="AV152">
        <v>58</v>
      </c>
      <c r="AW152">
        <v>227</v>
      </c>
      <c r="BJ152" s="36">
        <f t="shared" si="8"/>
        <v>1.3016157989228005</v>
      </c>
      <c r="BK152" s="34">
        <f t="shared" si="9"/>
        <v>2.5722379603399435</v>
      </c>
    </row>
    <row r="153" spans="1:63" x14ac:dyDescent="0.25">
      <c r="A153" t="s">
        <v>124</v>
      </c>
      <c r="B153">
        <v>1665.5</v>
      </c>
      <c r="C153" s="5">
        <v>2.9588000000000001</v>
      </c>
      <c r="D153" s="5">
        <v>65.409800000000004</v>
      </c>
      <c r="E153" s="5">
        <v>10.1691</v>
      </c>
      <c r="G153" s="5">
        <v>1.4498</v>
      </c>
      <c r="I153" s="5">
        <v>0.43120000000000003</v>
      </c>
      <c r="J153" s="5">
        <v>1.9314</v>
      </c>
      <c r="M153" s="38">
        <v>9.9000000000000008E-3</v>
      </c>
      <c r="N153" s="38">
        <v>1.11E-2</v>
      </c>
      <c r="O153" s="38">
        <v>3.9899999999999998E-2</v>
      </c>
      <c r="P153" s="38">
        <v>5.2600000000000001E-2</v>
      </c>
      <c r="R153">
        <v>0</v>
      </c>
      <c r="S153">
        <v>33</v>
      </c>
      <c r="U153">
        <v>0</v>
      </c>
      <c r="V153">
        <v>7</v>
      </c>
      <c r="W153">
        <v>64</v>
      </c>
      <c r="X153">
        <v>61</v>
      </c>
      <c r="Z153">
        <v>108</v>
      </c>
      <c r="AA153">
        <v>10</v>
      </c>
      <c r="AB153">
        <v>1</v>
      </c>
      <c r="AD153">
        <v>110</v>
      </c>
      <c r="AE153">
        <v>0</v>
      </c>
      <c r="AF153">
        <v>327</v>
      </c>
      <c r="AG153">
        <v>22</v>
      </c>
      <c r="AH153">
        <v>92</v>
      </c>
      <c r="AJ153">
        <v>14</v>
      </c>
      <c r="AL153">
        <v>5</v>
      </c>
      <c r="AM153">
        <v>0</v>
      </c>
      <c r="AN153">
        <v>5</v>
      </c>
      <c r="AO153">
        <v>4</v>
      </c>
      <c r="AP153">
        <v>6</v>
      </c>
      <c r="AQ153">
        <v>2273</v>
      </c>
      <c r="AR153">
        <v>8</v>
      </c>
      <c r="AS153">
        <v>0</v>
      </c>
      <c r="AT153">
        <v>54</v>
      </c>
      <c r="AU153">
        <v>129</v>
      </c>
      <c r="AV153">
        <v>18</v>
      </c>
      <c r="AW153">
        <v>12</v>
      </c>
      <c r="BJ153" s="36">
        <f t="shared" si="8"/>
        <v>0.40394973070017953</v>
      </c>
      <c r="BK153" s="34">
        <f t="shared" si="9"/>
        <v>0.1359773371104816</v>
      </c>
    </row>
    <row r="154" spans="1:63" x14ac:dyDescent="0.25">
      <c r="A154" t="s">
        <v>124</v>
      </c>
      <c r="B154">
        <v>1666</v>
      </c>
      <c r="C154" s="5">
        <v>4.4353999999999996</v>
      </c>
      <c r="D154" s="5">
        <v>54.736600000000003</v>
      </c>
      <c r="E154" s="5">
        <v>7.8445</v>
      </c>
      <c r="G154" s="5">
        <v>1.3483000000000001</v>
      </c>
      <c r="I154" s="5">
        <v>0.3488</v>
      </c>
      <c r="J154" s="5">
        <v>1.6294999999999999</v>
      </c>
      <c r="M154" s="38">
        <v>1.12E-2</v>
      </c>
      <c r="N154" s="38">
        <v>1.24E-2</v>
      </c>
      <c r="O154" s="38">
        <v>3.44E-2</v>
      </c>
      <c r="P154" s="38">
        <v>3.3000000000000002E-2</v>
      </c>
      <c r="R154">
        <v>0</v>
      </c>
      <c r="S154">
        <v>70</v>
      </c>
      <c r="U154">
        <v>13</v>
      </c>
      <c r="V154">
        <v>1</v>
      </c>
      <c r="W154">
        <v>104</v>
      </c>
      <c r="X154">
        <v>42</v>
      </c>
      <c r="Z154">
        <v>92</v>
      </c>
      <c r="AA154">
        <v>8</v>
      </c>
      <c r="AB154">
        <v>1</v>
      </c>
      <c r="AD154">
        <v>32</v>
      </c>
      <c r="AE154">
        <v>0</v>
      </c>
      <c r="AF154">
        <v>269</v>
      </c>
      <c r="AG154">
        <v>24</v>
      </c>
      <c r="AH154">
        <v>86</v>
      </c>
      <c r="AJ154">
        <v>25</v>
      </c>
      <c r="AL154">
        <v>6</v>
      </c>
      <c r="AM154">
        <v>0</v>
      </c>
      <c r="AN154">
        <v>2</v>
      </c>
      <c r="AO154">
        <v>4</v>
      </c>
      <c r="AP154">
        <v>8</v>
      </c>
      <c r="AQ154">
        <v>2127</v>
      </c>
      <c r="AR154">
        <v>14</v>
      </c>
      <c r="AS154">
        <v>27</v>
      </c>
      <c r="AT154">
        <v>58</v>
      </c>
      <c r="AU154">
        <v>85</v>
      </c>
      <c r="AV154">
        <v>22</v>
      </c>
      <c r="AW154">
        <v>79</v>
      </c>
      <c r="BJ154" s="36">
        <f t="shared" si="8"/>
        <v>0.49371633752244165</v>
      </c>
      <c r="BK154" s="34">
        <f t="shared" si="9"/>
        <v>0.89518413597733715</v>
      </c>
    </row>
    <row r="155" spans="1:63" x14ac:dyDescent="0.25">
      <c r="A155" t="s">
        <v>124</v>
      </c>
      <c r="B155">
        <v>1666.5</v>
      </c>
      <c r="C155" s="5">
        <v>2.9333999999999998</v>
      </c>
      <c r="D155" s="5">
        <v>36.259099999999997</v>
      </c>
      <c r="E155" s="5">
        <v>4.8936999999999999</v>
      </c>
      <c r="G155" s="5">
        <v>0.7913</v>
      </c>
      <c r="I155" s="5">
        <v>0.16120000000000001</v>
      </c>
      <c r="J155" s="5">
        <v>0.97089999999999999</v>
      </c>
      <c r="M155" s="38">
        <v>8.3000000000000001E-3</v>
      </c>
      <c r="N155" s="38">
        <v>7.9000000000000008E-3</v>
      </c>
      <c r="O155" s="38">
        <v>4.2900000000000001E-2</v>
      </c>
      <c r="P155" s="38">
        <v>2.46E-2</v>
      </c>
      <c r="R155">
        <v>0</v>
      </c>
      <c r="S155">
        <v>50</v>
      </c>
      <c r="U155">
        <v>21</v>
      </c>
      <c r="V155">
        <v>5</v>
      </c>
      <c r="W155">
        <v>46</v>
      </c>
      <c r="X155">
        <v>56</v>
      </c>
      <c r="Z155">
        <v>164</v>
      </c>
      <c r="AA155">
        <v>8</v>
      </c>
      <c r="AB155">
        <v>1</v>
      </c>
      <c r="AD155">
        <v>132</v>
      </c>
      <c r="AE155">
        <v>0</v>
      </c>
      <c r="AF155">
        <v>385</v>
      </c>
      <c r="AG155">
        <v>11</v>
      </c>
      <c r="AH155">
        <v>77</v>
      </c>
      <c r="AJ155">
        <v>0</v>
      </c>
      <c r="AL155">
        <v>5</v>
      </c>
      <c r="AM155">
        <v>27</v>
      </c>
      <c r="AN155">
        <v>0</v>
      </c>
      <c r="AO155">
        <v>4</v>
      </c>
      <c r="AP155">
        <v>0</v>
      </c>
      <c r="AQ155">
        <v>1357</v>
      </c>
      <c r="AR155">
        <v>5</v>
      </c>
      <c r="AS155">
        <v>0</v>
      </c>
      <c r="AT155">
        <v>50</v>
      </c>
      <c r="AU155">
        <v>850</v>
      </c>
      <c r="AV155">
        <v>59</v>
      </c>
      <c r="AW155">
        <v>201</v>
      </c>
      <c r="BJ155" s="36">
        <f t="shared" si="8"/>
        <v>1.3240574506283662</v>
      </c>
      <c r="BK155" s="34">
        <f t="shared" si="9"/>
        <v>2.2776203966005664</v>
      </c>
    </row>
    <row r="156" spans="1:63" x14ac:dyDescent="0.25">
      <c r="A156" t="s">
        <v>124</v>
      </c>
      <c r="B156">
        <v>1667</v>
      </c>
      <c r="C156" s="5">
        <v>2.7544</v>
      </c>
      <c r="D156" s="5">
        <v>75.856200000000001</v>
      </c>
      <c r="E156" s="5">
        <v>12.210900000000001</v>
      </c>
      <c r="G156" s="5">
        <v>1.3663000000000001</v>
      </c>
      <c r="I156" s="5">
        <v>0.4783</v>
      </c>
      <c r="J156" s="5">
        <v>2.4175</v>
      </c>
      <c r="M156" s="38">
        <v>1.12E-2</v>
      </c>
      <c r="N156" s="38">
        <v>1.18E-2</v>
      </c>
      <c r="O156" s="38">
        <v>3.6999999999999998E-2</v>
      </c>
      <c r="P156" s="38">
        <v>6.0699999999999997E-2</v>
      </c>
      <c r="R156">
        <v>0</v>
      </c>
      <c r="S156">
        <v>27</v>
      </c>
      <c r="U156">
        <v>6</v>
      </c>
      <c r="V156">
        <v>0</v>
      </c>
      <c r="W156">
        <v>49</v>
      </c>
      <c r="X156">
        <v>98</v>
      </c>
      <c r="Z156">
        <v>179</v>
      </c>
      <c r="AA156">
        <v>6</v>
      </c>
      <c r="AB156">
        <v>1</v>
      </c>
      <c r="AD156">
        <v>84</v>
      </c>
      <c r="AE156">
        <v>0</v>
      </c>
      <c r="AF156">
        <v>286</v>
      </c>
      <c r="AG156">
        <v>17</v>
      </c>
      <c r="AH156">
        <v>102</v>
      </c>
      <c r="AJ156">
        <v>14</v>
      </c>
      <c r="AL156">
        <v>5</v>
      </c>
      <c r="AM156">
        <v>0</v>
      </c>
      <c r="AN156">
        <v>11</v>
      </c>
      <c r="AO156">
        <v>0</v>
      </c>
      <c r="AP156">
        <v>12</v>
      </c>
      <c r="AQ156">
        <v>2966</v>
      </c>
      <c r="AR156">
        <v>3</v>
      </c>
      <c r="AS156">
        <v>41</v>
      </c>
      <c r="AT156">
        <v>63</v>
      </c>
      <c r="AU156">
        <v>276</v>
      </c>
      <c r="AV156">
        <v>8</v>
      </c>
      <c r="AW156">
        <v>0</v>
      </c>
      <c r="BJ156" s="36">
        <f t="shared" si="8"/>
        <v>0.17953321364452424</v>
      </c>
      <c r="BK156" s="34">
        <f t="shared" si="9"/>
        <v>0</v>
      </c>
    </row>
    <row r="157" spans="1:63" x14ac:dyDescent="0.25">
      <c r="A157" t="s">
        <v>124</v>
      </c>
      <c r="B157">
        <v>1667.5</v>
      </c>
      <c r="C157" s="5">
        <v>3.4319999999999999</v>
      </c>
      <c r="D157" s="5">
        <v>68.660799999999995</v>
      </c>
      <c r="E157" s="5">
        <v>11.1462</v>
      </c>
      <c r="G157" s="5">
        <v>1.3367</v>
      </c>
      <c r="I157" s="5">
        <v>0.3735</v>
      </c>
      <c r="J157" s="5">
        <v>1.9822</v>
      </c>
      <c r="M157" s="38">
        <v>1.23E-2</v>
      </c>
      <c r="N157" s="38">
        <v>8.8999999999999999E-3</v>
      </c>
      <c r="O157" s="38">
        <v>4.48E-2</v>
      </c>
      <c r="P157" s="38">
        <v>5.16E-2</v>
      </c>
      <c r="R157">
        <v>0</v>
      </c>
      <c r="S157">
        <v>36</v>
      </c>
      <c r="U157">
        <v>8</v>
      </c>
      <c r="V157">
        <v>6</v>
      </c>
      <c r="W157">
        <v>121</v>
      </c>
      <c r="X157">
        <v>38</v>
      </c>
      <c r="Z157">
        <v>98</v>
      </c>
      <c r="AA157">
        <v>13</v>
      </c>
      <c r="AB157">
        <v>1</v>
      </c>
      <c r="AD157">
        <v>82</v>
      </c>
      <c r="AE157">
        <v>0</v>
      </c>
      <c r="AF157">
        <v>334</v>
      </c>
      <c r="AG157">
        <v>27</v>
      </c>
      <c r="AH157">
        <v>89</v>
      </c>
      <c r="AJ157">
        <v>0</v>
      </c>
      <c r="AL157">
        <v>6</v>
      </c>
      <c r="AM157">
        <v>0</v>
      </c>
      <c r="AN157">
        <v>0</v>
      </c>
      <c r="AO157">
        <v>3</v>
      </c>
      <c r="AP157">
        <v>4</v>
      </c>
      <c r="AQ157">
        <v>2410</v>
      </c>
      <c r="AR157">
        <v>9</v>
      </c>
      <c r="AS157">
        <v>32</v>
      </c>
      <c r="AT157">
        <v>45</v>
      </c>
      <c r="AU157">
        <v>289</v>
      </c>
      <c r="AV157">
        <v>156</v>
      </c>
      <c r="AW157">
        <v>61</v>
      </c>
      <c r="BJ157" s="36">
        <f t="shared" si="8"/>
        <v>3.5008976660682225</v>
      </c>
      <c r="BK157" s="34">
        <f t="shared" si="9"/>
        <v>0.69121813031161472</v>
      </c>
    </row>
    <row r="158" spans="1:63" x14ac:dyDescent="0.25">
      <c r="A158" t="s">
        <v>124</v>
      </c>
      <c r="B158">
        <v>1668</v>
      </c>
      <c r="C158" s="5">
        <v>3.5280999999999998</v>
      </c>
      <c r="D158" s="5">
        <v>69.375900000000001</v>
      </c>
      <c r="E158" s="5">
        <v>10.524800000000001</v>
      </c>
      <c r="G158" s="5">
        <v>0.5857</v>
      </c>
      <c r="I158" s="5">
        <v>0.38940000000000002</v>
      </c>
      <c r="J158" s="5">
        <v>1.8028999999999999</v>
      </c>
      <c r="M158" s="38">
        <v>1.0699999999999999E-2</v>
      </c>
      <c r="N158" s="38">
        <v>1.26E-2</v>
      </c>
      <c r="O158" s="38">
        <v>3.8899999999999997E-2</v>
      </c>
      <c r="P158" s="38">
        <v>4.53E-2</v>
      </c>
      <c r="R158">
        <v>0</v>
      </c>
      <c r="S158">
        <v>26</v>
      </c>
      <c r="U158">
        <v>7</v>
      </c>
      <c r="V158">
        <v>1</v>
      </c>
      <c r="W158">
        <v>73</v>
      </c>
      <c r="X158">
        <v>65</v>
      </c>
      <c r="Z158">
        <v>97</v>
      </c>
      <c r="AA158">
        <v>0</v>
      </c>
      <c r="AB158">
        <v>1</v>
      </c>
      <c r="AD158">
        <v>80</v>
      </c>
      <c r="AE158">
        <v>0</v>
      </c>
      <c r="AF158">
        <v>181</v>
      </c>
      <c r="AG158">
        <v>11</v>
      </c>
      <c r="AH158">
        <v>90</v>
      </c>
      <c r="AJ158">
        <v>18</v>
      </c>
      <c r="AL158">
        <v>1</v>
      </c>
      <c r="AM158">
        <v>0</v>
      </c>
      <c r="AN158">
        <v>22</v>
      </c>
      <c r="AO158">
        <v>5</v>
      </c>
      <c r="AP158">
        <v>4</v>
      </c>
      <c r="AQ158">
        <v>2501</v>
      </c>
      <c r="AR158">
        <v>2</v>
      </c>
      <c r="AS158">
        <v>14</v>
      </c>
      <c r="AT158">
        <v>48</v>
      </c>
      <c r="AU158">
        <v>202</v>
      </c>
      <c r="AV158">
        <v>79</v>
      </c>
      <c r="AW158">
        <v>120</v>
      </c>
      <c r="BJ158" s="36">
        <f t="shared" si="8"/>
        <v>1.7728904847396767</v>
      </c>
      <c r="BK158" s="34">
        <f t="shared" si="9"/>
        <v>1.3597733711048159</v>
      </c>
    </row>
    <row r="159" spans="1:63" x14ac:dyDescent="0.25">
      <c r="A159" t="s">
        <v>124</v>
      </c>
      <c r="B159">
        <v>1668.5</v>
      </c>
      <c r="C159" s="5">
        <v>3.4754999999999998</v>
      </c>
      <c r="D159" s="5">
        <v>52.715299999999999</v>
      </c>
      <c r="E159" s="5">
        <v>8.2941000000000003</v>
      </c>
      <c r="G159" s="5">
        <v>0.9577</v>
      </c>
      <c r="I159" s="5">
        <v>0.3458</v>
      </c>
      <c r="J159" s="5">
        <v>1.536</v>
      </c>
      <c r="M159" s="38">
        <v>1.52E-2</v>
      </c>
      <c r="N159" s="38">
        <v>1.3100000000000001E-2</v>
      </c>
      <c r="O159" s="38">
        <v>3.9300000000000002E-2</v>
      </c>
      <c r="P159" s="38">
        <v>3.7199999999999997E-2</v>
      </c>
      <c r="R159">
        <v>0</v>
      </c>
      <c r="S159">
        <v>31</v>
      </c>
      <c r="U159">
        <v>1</v>
      </c>
      <c r="V159">
        <v>3</v>
      </c>
      <c r="W159">
        <v>62</v>
      </c>
      <c r="X159">
        <v>43</v>
      </c>
      <c r="Z159">
        <v>169</v>
      </c>
      <c r="AA159">
        <v>11</v>
      </c>
      <c r="AB159">
        <v>1</v>
      </c>
      <c r="AD159">
        <v>97</v>
      </c>
      <c r="AE159">
        <v>0</v>
      </c>
      <c r="AF159">
        <v>196</v>
      </c>
      <c r="AG159">
        <v>20</v>
      </c>
      <c r="AH159">
        <v>91</v>
      </c>
      <c r="AJ159">
        <v>5</v>
      </c>
      <c r="AL159">
        <v>3</v>
      </c>
      <c r="AM159">
        <v>0</v>
      </c>
      <c r="AN159">
        <v>0</v>
      </c>
      <c r="AO159">
        <v>2</v>
      </c>
      <c r="AP159">
        <v>12</v>
      </c>
      <c r="AQ159">
        <v>2241</v>
      </c>
      <c r="AR159">
        <v>11</v>
      </c>
      <c r="AS159">
        <v>0</v>
      </c>
      <c r="AT159">
        <v>66</v>
      </c>
      <c r="AU159">
        <v>240</v>
      </c>
      <c r="AV159">
        <v>134</v>
      </c>
      <c r="AW159">
        <v>19</v>
      </c>
      <c r="BJ159" s="36">
        <f t="shared" si="8"/>
        <v>3.0071813285457809</v>
      </c>
      <c r="BK159" s="34">
        <f t="shared" si="9"/>
        <v>0.21529745042492918</v>
      </c>
    </row>
    <row r="160" spans="1:63" x14ac:dyDescent="0.25">
      <c r="A160" t="s">
        <v>124</v>
      </c>
      <c r="B160">
        <v>1669</v>
      </c>
      <c r="C160" s="5">
        <v>3.5874000000000001</v>
      </c>
      <c r="D160" s="5">
        <v>37.733199999999997</v>
      </c>
      <c r="E160" s="5">
        <v>5.1388999999999996</v>
      </c>
      <c r="G160" s="5">
        <v>1.502</v>
      </c>
      <c r="I160" s="5">
        <v>0.16520000000000001</v>
      </c>
      <c r="J160" s="5">
        <v>1.0835999999999999</v>
      </c>
      <c r="M160" s="38">
        <v>1.0800000000000001E-2</v>
      </c>
      <c r="N160" s="38">
        <v>1.15E-2</v>
      </c>
      <c r="O160" s="38">
        <v>4.0599999999999997E-2</v>
      </c>
      <c r="P160" s="38">
        <v>3.3300000000000003E-2</v>
      </c>
      <c r="R160">
        <v>0</v>
      </c>
      <c r="S160">
        <v>54</v>
      </c>
      <c r="U160">
        <v>0</v>
      </c>
      <c r="V160">
        <v>0</v>
      </c>
      <c r="W160">
        <v>85</v>
      </c>
      <c r="X160">
        <v>8</v>
      </c>
      <c r="Z160">
        <v>115</v>
      </c>
      <c r="AA160">
        <v>4</v>
      </c>
      <c r="AB160">
        <v>2</v>
      </c>
      <c r="AD160">
        <v>85</v>
      </c>
      <c r="AE160">
        <v>0</v>
      </c>
      <c r="AF160">
        <v>368</v>
      </c>
      <c r="AG160">
        <v>36</v>
      </c>
      <c r="AH160">
        <v>90</v>
      </c>
      <c r="AJ160">
        <v>0</v>
      </c>
      <c r="AL160">
        <v>4</v>
      </c>
      <c r="AM160">
        <v>1</v>
      </c>
      <c r="AN160">
        <v>7</v>
      </c>
      <c r="AO160">
        <v>3</v>
      </c>
      <c r="AP160">
        <v>16</v>
      </c>
      <c r="AQ160">
        <v>1530</v>
      </c>
      <c r="AR160">
        <v>8</v>
      </c>
      <c r="AS160">
        <v>0</v>
      </c>
      <c r="AT160">
        <v>63</v>
      </c>
      <c r="AU160">
        <v>166</v>
      </c>
      <c r="AV160">
        <v>11</v>
      </c>
      <c r="AW160">
        <v>237</v>
      </c>
      <c r="BJ160" s="36">
        <f t="shared" si="8"/>
        <v>0.24685816876122083</v>
      </c>
      <c r="BK160" s="34">
        <f t="shared" si="9"/>
        <v>2.6855524079320112</v>
      </c>
    </row>
    <row r="161" spans="1:63" x14ac:dyDescent="0.25">
      <c r="A161" t="s">
        <v>124</v>
      </c>
      <c r="B161">
        <v>1669.5</v>
      </c>
      <c r="C161" s="5">
        <v>2.3961000000000001</v>
      </c>
      <c r="D161" s="5">
        <v>65.648099999999999</v>
      </c>
      <c r="E161" s="5">
        <v>10.303599999999999</v>
      </c>
      <c r="G161" s="5">
        <v>0.67010000000000003</v>
      </c>
      <c r="I161" s="5">
        <v>0.48609999999999998</v>
      </c>
      <c r="J161" s="5">
        <v>1.9783999999999999</v>
      </c>
      <c r="M161" s="38">
        <v>1.0999999999999999E-2</v>
      </c>
      <c r="N161" s="38">
        <v>1.21E-2</v>
      </c>
      <c r="O161" s="38">
        <v>4.3099999999999999E-2</v>
      </c>
      <c r="P161" s="38">
        <v>4.4400000000000002E-2</v>
      </c>
      <c r="R161">
        <v>0</v>
      </c>
      <c r="S161">
        <v>23</v>
      </c>
      <c r="U161">
        <v>14</v>
      </c>
      <c r="V161">
        <v>2</v>
      </c>
      <c r="W161">
        <v>16</v>
      </c>
      <c r="X161">
        <v>68</v>
      </c>
      <c r="Z161">
        <v>101</v>
      </c>
      <c r="AA161">
        <v>6</v>
      </c>
      <c r="AB161">
        <v>1</v>
      </c>
      <c r="AD161">
        <v>65</v>
      </c>
      <c r="AE161">
        <v>0</v>
      </c>
      <c r="AF161">
        <v>456</v>
      </c>
      <c r="AG161">
        <v>39</v>
      </c>
      <c r="AH161">
        <v>94</v>
      </c>
      <c r="AJ161">
        <v>16</v>
      </c>
      <c r="AL161">
        <v>3</v>
      </c>
      <c r="AM161">
        <v>0</v>
      </c>
      <c r="AN161">
        <v>16</v>
      </c>
      <c r="AO161">
        <v>2</v>
      </c>
      <c r="AP161">
        <v>8</v>
      </c>
      <c r="AQ161">
        <v>2766</v>
      </c>
      <c r="AR161">
        <v>14</v>
      </c>
      <c r="AS161">
        <v>0</v>
      </c>
      <c r="AT161">
        <v>58</v>
      </c>
      <c r="AU161">
        <v>242</v>
      </c>
      <c r="AV161">
        <v>56</v>
      </c>
      <c r="AW161">
        <v>47</v>
      </c>
      <c r="BJ161" s="36">
        <f t="shared" si="8"/>
        <v>1.2567324955116697</v>
      </c>
      <c r="BK161" s="34">
        <f t="shared" si="9"/>
        <v>0.53257790368271951</v>
      </c>
    </row>
    <row r="162" spans="1:63" x14ac:dyDescent="0.25">
      <c r="A162" t="s">
        <v>124</v>
      </c>
      <c r="B162">
        <v>1670</v>
      </c>
      <c r="C162" s="5">
        <v>3.0754000000000001</v>
      </c>
      <c r="D162" s="5">
        <v>57.6541</v>
      </c>
      <c r="E162" s="5">
        <v>7.8223000000000003</v>
      </c>
      <c r="G162" s="5">
        <v>1.038</v>
      </c>
      <c r="I162" s="5">
        <v>0.1958</v>
      </c>
      <c r="J162" s="5">
        <v>1.6681999999999999</v>
      </c>
      <c r="M162" s="38">
        <v>1.0699999999999999E-2</v>
      </c>
      <c r="N162" s="38">
        <v>1.6E-2</v>
      </c>
      <c r="O162" s="38">
        <v>4.1000000000000002E-2</v>
      </c>
      <c r="P162" s="38">
        <v>6.1199999999999997E-2</v>
      </c>
      <c r="S162">
        <v>22</v>
      </c>
      <c r="U162">
        <v>8</v>
      </c>
      <c r="V162">
        <v>2</v>
      </c>
      <c r="W162">
        <v>71</v>
      </c>
      <c r="X162">
        <v>47</v>
      </c>
      <c r="Z162">
        <v>106</v>
      </c>
      <c r="AA162">
        <v>6</v>
      </c>
      <c r="AB162">
        <v>1</v>
      </c>
      <c r="AD162">
        <v>109</v>
      </c>
      <c r="AE162">
        <v>0</v>
      </c>
      <c r="AF162">
        <v>298</v>
      </c>
      <c r="AG162">
        <v>33</v>
      </c>
      <c r="AH162">
        <v>100</v>
      </c>
      <c r="AJ162">
        <v>2</v>
      </c>
      <c r="AL162">
        <v>5</v>
      </c>
      <c r="AM162">
        <v>0</v>
      </c>
      <c r="AN162">
        <v>36</v>
      </c>
      <c r="AO162">
        <v>2</v>
      </c>
      <c r="AP162">
        <v>6</v>
      </c>
      <c r="AQ162">
        <v>2494</v>
      </c>
      <c r="AR162">
        <v>6</v>
      </c>
      <c r="AS162">
        <v>13</v>
      </c>
      <c r="AT162">
        <v>61</v>
      </c>
      <c r="AU162">
        <v>199</v>
      </c>
      <c r="AV162">
        <v>0</v>
      </c>
      <c r="AW162">
        <v>103</v>
      </c>
      <c r="BJ162" s="36">
        <f t="shared" si="8"/>
        <v>0</v>
      </c>
      <c r="BK162" s="34">
        <f t="shared" si="9"/>
        <v>1.1671388101983002</v>
      </c>
    </row>
    <row r="163" spans="1:63" x14ac:dyDescent="0.25">
      <c r="A163" t="s">
        <v>124</v>
      </c>
      <c r="B163">
        <v>1670.5</v>
      </c>
      <c r="C163" s="5">
        <v>2.3128000000000002</v>
      </c>
      <c r="D163" s="5">
        <v>59.471400000000003</v>
      </c>
      <c r="E163" s="5">
        <v>9.5874000000000006</v>
      </c>
      <c r="G163" s="5">
        <v>0.78700000000000003</v>
      </c>
      <c r="I163" s="5">
        <v>0.437</v>
      </c>
      <c r="J163" s="5">
        <v>1.8834</v>
      </c>
      <c r="M163" s="38">
        <v>1.17E-2</v>
      </c>
      <c r="N163" s="38">
        <v>1.6199999999999999E-2</v>
      </c>
      <c r="O163" s="38">
        <v>3.8600000000000002E-2</v>
      </c>
      <c r="P163" s="38">
        <v>6.7400000000000002E-2</v>
      </c>
      <c r="R163">
        <v>0</v>
      </c>
      <c r="S163">
        <v>14</v>
      </c>
      <c r="U163">
        <v>8</v>
      </c>
      <c r="V163">
        <v>0</v>
      </c>
      <c r="W163">
        <v>0</v>
      </c>
      <c r="X163">
        <v>110</v>
      </c>
      <c r="Z163">
        <v>134</v>
      </c>
      <c r="AA163">
        <v>7</v>
      </c>
      <c r="AB163">
        <v>2</v>
      </c>
      <c r="AD163">
        <v>67</v>
      </c>
      <c r="AE163">
        <v>0</v>
      </c>
      <c r="AF163">
        <v>223</v>
      </c>
      <c r="AG163">
        <v>16</v>
      </c>
      <c r="AH163">
        <v>102</v>
      </c>
      <c r="AJ163">
        <v>3</v>
      </c>
      <c r="AL163">
        <v>1</v>
      </c>
      <c r="AM163">
        <v>0</v>
      </c>
      <c r="AN163">
        <v>30</v>
      </c>
      <c r="AO163">
        <v>2</v>
      </c>
      <c r="AP163">
        <v>7</v>
      </c>
      <c r="AQ163">
        <v>2589</v>
      </c>
      <c r="AR163">
        <v>16</v>
      </c>
      <c r="AS163">
        <v>28</v>
      </c>
      <c r="AT163">
        <v>68</v>
      </c>
      <c r="AU163">
        <v>153</v>
      </c>
      <c r="AV163">
        <v>39</v>
      </c>
      <c r="AW163">
        <v>0</v>
      </c>
      <c r="BJ163" s="36">
        <f t="shared" si="8"/>
        <v>0.87522441651705563</v>
      </c>
      <c r="BK163" s="34">
        <f t="shared" si="9"/>
        <v>0</v>
      </c>
    </row>
    <row r="164" spans="1:63" x14ac:dyDescent="0.25">
      <c r="A164" t="s">
        <v>124</v>
      </c>
      <c r="B164">
        <v>1671</v>
      </c>
      <c r="C164" s="5">
        <v>4.7245999999999997</v>
      </c>
      <c r="D164" s="5">
        <v>59.289000000000001</v>
      </c>
      <c r="E164" s="5">
        <v>9.7051999999999996</v>
      </c>
      <c r="G164" s="5">
        <v>1.0095000000000001</v>
      </c>
      <c r="I164" s="5">
        <v>0.38419999999999999</v>
      </c>
      <c r="J164" s="5">
        <v>1.6816</v>
      </c>
      <c r="M164" s="38">
        <v>1.1299999999999999E-2</v>
      </c>
      <c r="N164" s="38">
        <v>8.3000000000000001E-3</v>
      </c>
      <c r="O164" s="38">
        <v>4.4699999999999997E-2</v>
      </c>
      <c r="P164" s="38">
        <v>3.8100000000000002E-2</v>
      </c>
      <c r="R164">
        <v>0</v>
      </c>
      <c r="S164">
        <v>115</v>
      </c>
      <c r="U164">
        <v>6</v>
      </c>
      <c r="V164">
        <v>0</v>
      </c>
      <c r="W164">
        <v>111</v>
      </c>
      <c r="X164">
        <v>57</v>
      </c>
      <c r="Z164">
        <v>194</v>
      </c>
      <c r="AA164">
        <v>3</v>
      </c>
      <c r="AB164">
        <v>2</v>
      </c>
      <c r="AD164">
        <v>86</v>
      </c>
      <c r="AE164">
        <v>0</v>
      </c>
      <c r="AF164">
        <v>365</v>
      </c>
      <c r="AG164">
        <v>44</v>
      </c>
      <c r="AH164">
        <v>92</v>
      </c>
      <c r="AJ164">
        <v>0</v>
      </c>
      <c r="AL164">
        <v>9</v>
      </c>
      <c r="AM164">
        <v>0</v>
      </c>
      <c r="AN164">
        <v>20</v>
      </c>
      <c r="AO164">
        <v>4</v>
      </c>
      <c r="AP164">
        <v>7</v>
      </c>
      <c r="AQ164">
        <v>1968</v>
      </c>
      <c r="AR164">
        <v>12</v>
      </c>
      <c r="AS164">
        <v>53</v>
      </c>
      <c r="AT164">
        <v>53</v>
      </c>
      <c r="AU164">
        <v>663</v>
      </c>
      <c r="AV164">
        <v>219</v>
      </c>
      <c r="AW164">
        <v>108</v>
      </c>
      <c r="BJ164" s="36">
        <f t="shared" si="8"/>
        <v>4.9147217235188512</v>
      </c>
      <c r="BK164" s="34">
        <f t="shared" si="9"/>
        <v>1.2237960339943343</v>
      </c>
    </row>
    <row r="165" spans="1:63" x14ac:dyDescent="0.25">
      <c r="A165" t="s">
        <v>124</v>
      </c>
      <c r="B165">
        <v>1671.5</v>
      </c>
      <c r="C165" s="5">
        <v>2.8860999999999999</v>
      </c>
      <c r="D165" s="5">
        <v>45.985100000000003</v>
      </c>
      <c r="E165" s="5">
        <v>6.3517000000000001</v>
      </c>
      <c r="G165" s="5">
        <v>1.9419</v>
      </c>
      <c r="I165" s="5">
        <v>0.35799999999999998</v>
      </c>
      <c r="J165" s="5">
        <v>1.1999</v>
      </c>
      <c r="M165" s="38">
        <v>1.1299999999999999E-2</v>
      </c>
      <c r="N165" s="38">
        <v>1.17E-2</v>
      </c>
      <c r="O165" s="38">
        <v>3.8899999999999997E-2</v>
      </c>
      <c r="P165" s="38">
        <v>2.9000000000000001E-2</v>
      </c>
      <c r="R165">
        <v>0</v>
      </c>
      <c r="S165">
        <v>26</v>
      </c>
      <c r="U165">
        <v>12</v>
      </c>
      <c r="V165">
        <v>3</v>
      </c>
      <c r="W165">
        <v>72</v>
      </c>
      <c r="X165">
        <v>56</v>
      </c>
      <c r="Z165">
        <v>144</v>
      </c>
      <c r="AA165">
        <v>5</v>
      </c>
      <c r="AB165">
        <v>1</v>
      </c>
      <c r="AD165">
        <v>129</v>
      </c>
      <c r="AE165">
        <v>0</v>
      </c>
      <c r="AF165">
        <v>277</v>
      </c>
      <c r="AG165">
        <v>25</v>
      </c>
      <c r="AH165">
        <v>82</v>
      </c>
      <c r="AJ165">
        <v>24</v>
      </c>
      <c r="AL165">
        <v>4</v>
      </c>
      <c r="AM165">
        <v>0</v>
      </c>
      <c r="AN165">
        <v>0</v>
      </c>
      <c r="AO165">
        <v>3</v>
      </c>
      <c r="AP165">
        <v>5</v>
      </c>
      <c r="AQ165">
        <v>1794</v>
      </c>
      <c r="AR165">
        <v>14</v>
      </c>
      <c r="AS165">
        <v>0</v>
      </c>
      <c r="AT165">
        <v>65</v>
      </c>
      <c r="AU165">
        <v>197</v>
      </c>
      <c r="AV165">
        <v>30</v>
      </c>
      <c r="AW165">
        <v>85</v>
      </c>
      <c r="BJ165" s="36">
        <f t="shared" si="8"/>
        <v>0.67324955116696583</v>
      </c>
      <c r="BK165" s="34">
        <f t="shared" si="9"/>
        <v>0.96317280453257792</v>
      </c>
    </row>
    <row r="166" spans="1:63" x14ac:dyDescent="0.25">
      <c r="A166" t="s">
        <v>124</v>
      </c>
      <c r="B166">
        <v>1672</v>
      </c>
      <c r="C166" s="5">
        <v>3.5465</v>
      </c>
      <c r="D166" s="5">
        <v>45.643000000000001</v>
      </c>
      <c r="E166" s="5">
        <v>6.6340000000000003</v>
      </c>
      <c r="G166" s="5">
        <v>1.206</v>
      </c>
      <c r="I166" s="5">
        <v>0.2392</v>
      </c>
      <c r="J166" s="5">
        <v>1.2541</v>
      </c>
      <c r="M166" s="38">
        <v>8.9999999999999993E-3</v>
      </c>
      <c r="N166" s="38">
        <v>1.01E-2</v>
      </c>
      <c r="O166" s="38">
        <v>4.2599999999999999E-2</v>
      </c>
      <c r="P166" s="38">
        <v>2.92E-2</v>
      </c>
      <c r="R166">
        <v>0</v>
      </c>
      <c r="S166">
        <v>31</v>
      </c>
      <c r="U166">
        <v>0</v>
      </c>
      <c r="V166">
        <v>5</v>
      </c>
      <c r="W166">
        <v>50</v>
      </c>
      <c r="X166">
        <v>36</v>
      </c>
      <c r="Z166">
        <v>91</v>
      </c>
      <c r="AA166">
        <v>0</v>
      </c>
      <c r="AB166">
        <v>1</v>
      </c>
      <c r="AD166">
        <v>118</v>
      </c>
      <c r="AE166">
        <v>0</v>
      </c>
      <c r="AF166">
        <v>254</v>
      </c>
      <c r="AG166">
        <v>24</v>
      </c>
      <c r="AH166">
        <v>90</v>
      </c>
      <c r="AJ166">
        <v>2</v>
      </c>
      <c r="AL166">
        <v>3</v>
      </c>
      <c r="AM166">
        <v>0</v>
      </c>
      <c r="AN166">
        <v>10</v>
      </c>
      <c r="AO166">
        <v>3</v>
      </c>
      <c r="AP166">
        <v>7</v>
      </c>
      <c r="AQ166">
        <v>1597</v>
      </c>
      <c r="AR166">
        <v>9</v>
      </c>
      <c r="AS166">
        <v>0</v>
      </c>
      <c r="AT166">
        <v>52</v>
      </c>
      <c r="AU166">
        <v>145</v>
      </c>
      <c r="AV166">
        <v>71</v>
      </c>
      <c r="AW166">
        <v>161</v>
      </c>
      <c r="BJ166" s="36">
        <f t="shared" si="8"/>
        <v>1.5933572710951525</v>
      </c>
      <c r="BK166" s="34">
        <f t="shared" si="9"/>
        <v>1.8243626062322946</v>
      </c>
    </row>
    <row r="167" spans="1:63" x14ac:dyDescent="0.25">
      <c r="A167" t="s">
        <v>124</v>
      </c>
      <c r="B167">
        <v>1672.5</v>
      </c>
      <c r="C167" s="5">
        <v>4.3861999999999997</v>
      </c>
      <c r="D167" s="5">
        <v>44.2241</v>
      </c>
      <c r="E167" s="5">
        <v>10.1568</v>
      </c>
      <c r="G167" s="5">
        <v>2.9392</v>
      </c>
      <c r="I167" s="5">
        <v>0.15040000000000001</v>
      </c>
      <c r="J167" s="5">
        <v>1.5464</v>
      </c>
      <c r="M167" s="38">
        <v>1.6899999999999998E-2</v>
      </c>
      <c r="N167" s="38">
        <v>8.3999999999999995E-3</v>
      </c>
      <c r="O167" s="38">
        <v>3.6900000000000002E-2</v>
      </c>
      <c r="P167" s="38">
        <v>4.4499999999999998E-2</v>
      </c>
      <c r="R167">
        <v>0</v>
      </c>
      <c r="S167">
        <v>57</v>
      </c>
      <c r="U167">
        <v>1</v>
      </c>
      <c r="V167">
        <v>3</v>
      </c>
      <c r="W167">
        <v>88</v>
      </c>
      <c r="X167">
        <v>41</v>
      </c>
      <c r="Z167">
        <v>144</v>
      </c>
      <c r="AA167">
        <v>2</v>
      </c>
      <c r="AB167">
        <v>1</v>
      </c>
      <c r="AD167">
        <v>65</v>
      </c>
      <c r="AE167">
        <v>0</v>
      </c>
      <c r="AF167">
        <v>229</v>
      </c>
      <c r="AG167">
        <v>14</v>
      </c>
      <c r="AH167">
        <v>77</v>
      </c>
      <c r="AJ167">
        <v>2</v>
      </c>
      <c r="AL167">
        <v>4</v>
      </c>
      <c r="AM167">
        <v>0</v>
      </c>
      <c r="AN167">
        <v>2</v>
      </c>
      <c r="AO167">
        <v>5</v>
      </c>
      <c r="AP167">
        <v>9</v>
      </c>
      <c r="AQ167">
        <v>1825</v>
      </c>
      <c r="AR167">
        <v>9</v>
      </c>
      <c r="AS167">
        <v>0</v>
      </c>
      <c r="AT167">
        <v>58</v>
      </c>
      <c r="AU167">
        <v>303</v>
      </c>
      <c r="AV167">
        <v>67</v>
      </c>
      <c r="AW167">
        <v>95</v>
      </c>
      <c r="BJ167" s="36">
        <f t="shared" si="8"/>
        <v>1.5035906642728905</v>
      </c>
      <c r="BK167" s="34">
        <f t="shared" si="9"/>
        <v>1.0764872521246458</v>
      </c>
    </row>
    <row r="168" spans="1:63" x14ac:dyDescent="0.25">
      <c r="A168" t="s">
        <v>124</v>
      </c>
      <c r="B168">
        <v>1673</v>
      </c>
      <c r="C168" s="5">
        <v>2.2860999999999998</v>
      </c>
      <c r="D168" s="5">
        <v>47.4786</v>
      </c>
      <c r="E168" s="5">
        <v>6.8838999999999997</v>
      </c>
      <c r="G168" s="5">
        <v>1.3441000000000001</v>
      </c>
      <c r="I168" s="5">
        <v>0.2394</v>
      </c>
      <c r="J168" s="5">
        <v>1.2955000000000001</v>
      </c>
      <c r="M168" s="38">
        <v>1.03E-2</v>
      </c>
      <c r="N168" s="38">
        <v>1.04E-2</v>
      </c>
      <c r="O168" s="38">
        <v>3.4799999999999998E-2</v>
      </c>
      <c r="P168" s="38">
        <v>2.6499999999999999E-2</v>
      </c>
      <c r="R168">
        <v>0</v>
      </c>
      <c r="S168">
        <v>27</v>
      </c>
      <c r="U168">
        <v>0</v>
      </c>
      <c r="V168">
        <v>1</v>
      </c>
      <c r="W168">
        <v>34</v>
      </c>
      <c r="X168">
        <v>60</v>
      </c>
      <c r="Z168">
        <v>105</v>
      </c>
      <c r="AA168">
        <v>6</v>
      </c>
      <c r="AB168">
        <v>1</v>
      </c>
      <c r="AD168">
        <v>72</v>
      </c>
      <c r="AE168">
        <v>0</v>
      </c>
      <c r="AF168">
        <v>165</v>
      </c>
      <c r="AG168">
        <v>18</v>
      </c>
      <c r="AH168">
        <v>85</v>
      </c>
      <c r="AJ168">
        <v>10</v>
      </c>
      <c r="AL168">
        <v>2</v>
      </c>
      <c r="AM168">
        <v>0</v>
      </c>
      <c r="AN168">
        <v>15</v>
      </c>
      <c r="AO168">
        <v>4</v>
      </c>
      <c r="AP168">
        <v>10</v>
      </c>
      <c r="AQ168">
        <v>1758</v>
      </c>
      <c r="AR168">
        <v>13</v>
      </c>
      <c r="AS168">
        <v>0</v>
      </c>
      <c r="AT168">
        <v>57</v>
      </c>
      <c r="AU168">
        <v>92</v>
      </c>
      <c r="AV168">
        <v>26</v>
      </c>
      <c r="AW168">
        <v>130</v>
      </c>
      <c r="BJ168" s="36">
        <f t="shared" si="8"/>
        <v>0.58348294434470371</v>
      </c>
      <c r="BK168" s="34">
        <f t="shared" si="9"/>
        <v>1.4730878186968839</v>
      </c>
    </row>
    <row r="169" spans="1:63" x14ac:dyDescent="0.25">
      <c r="A169" t="s">
        <v>124</v>
      </c>
      <c r="B169">
        <v>1673.5</v>
      </c>
      <c r="C169" s="5">
        <v>2.9510000000000001</v>
      </c>
      <c r="D169" s="5">
        <v>62.261400000000002</v>
      </c>
      <c r="E169" s="5">
        <v>9.5565999999999995</v>
      </c>
      <c r="G169" s="5">
        <v>1.1911</v>
      </c>
      <c r="I169" s="5">
        <v>0.37819999999999998</v>
      </c>
      <c r="J169" s="5">
        <v>1.7068000000000001</v>
      </c>
      <c r="M169" s="38">
        <v>1.37E-2</v>
      </c>
      <c r="N169" s="38">
        <v>1.0500000000000001E-2</v>
      </c>
      <c r="O169" s="38">
        <v>3.4299999999999997E-2</v>
      </c>
      <c r="P169" s="38">
        <v>5.62E-2</v>
      </c>
      <c r="R169">
        <v>0</v>
      </c>
      <c r="S169">
        <v>24</v>
      </c>
      <c r="U169">
        <v>5</v>
      </c>
      <c r="V169">
        <v>2</v>
      </c>
      <c r="W169">
        <v>25</v>
      </c>
      <c r="X169">
        <v>80</v>
      </c>
      <c r="Z169">
        <v>110</v>
      </c>
      <c r="AA169">
        <v>8</v>
      </c>
      <c r="AB169">
        <v>1</v>
      </c>
      <c r="AD169">
        <v>121</v>
      </c>
      <c r="AE169">
        <v>0</v>
      </c>
      <c r="AF169">
        <v>238</v>
      </c>
      <c r="AG169">
        <v>20</v>
      </c>
      <c r="AH169">
        <v>86</v>
      </c>
      <c r="AJ169">
        <v>0</v>
      </c>
      <c r="AL169">
        <v>7</v>
      </c>
      <c r="AM169">
        <v>0</v>
      </c>
      <c r="AN169">
        <v>0</v>
      </c>
      <c r="AO169">
        <v>3</v>
      </c>
      <c r="AP169">
        <v>3</v>
      </c>
      <c r="AQ169">
        <v>2317</v>
      </c>
      <c r="AR169">
        <v>10</v>
      </c>
      <c r="AS169">
        <v>0</v>
      </c>
      <c r="AT169">
        <v>54</v>
      </c>
      <c r="AU169">
        <v>203</v>
      </c>
      <c r="AV169">
        <v>31</v>
      </c>
      <c r="AW169">
        <v>49</v>
      </c>
      <c r="BJ169" s="36">
        <f t="shared" si="8"/>
        <v>0.69569120287253139</v>
      </c>
      <c r="BK169" s="34">
        <f t="shared" si="9"/>
        <v>0.55524079320113318</v>
      </c>
    </row>
    <row r="170" spans="1:63" x14ac:dyDescent="0.25">
      <c r="A170" t="s">
        <v>124</v>
      </c>
      <c r="B170">
        <v>1674</v>
      </c>
      <c r="C170" s="5">
        <v>3.3319999999999999</v>
      </c>
      <c r="D170" s="5">
        <v>63.853099999999998</v>
      </c>
      <c r="E170" s="5">
        <v>10.083500000000001</v>
      </c>
      <c r="G170" s="5">
        <v>2.0419</v>
      </c>
      <c r="I170" s="5">
        <v>0.50009999999999999</v>
      </c>
      <c r="J170" s="5">
        <v>1.7591000000000001</v>
      </c>
      <c r="M170" s="38">
        <v>1.2E-2</v>
      </c>
      <c r="N170" s="38">
        <v>1.21E-2</v>
      </c>
      <c r="O170" s="38">
        <v>4.1000000000000002E-2</v>
      </c>
      <c r="P170" s="38">
        <v>6.3299999999999995E-2</v>
      </c>
      <c r="R170">
        <v>0</v>
      </c>
      <c r="S170">
        <v>34</v>
      </c>
      <c r="U170">
        <v>1</v>
      </c>
      <c r="V170">
        <v>10</v>
      </c>
      <c r="W170">
        <v>61</v>
      </c>
      <c r="X170">
        <v>88</v>
      </c>
      <c r="Z170">
        <v>165</v>
      </c>
      <c r="AA170">
        <v>4</v>
      </c>
      <c r="AB170">
        <v>0</v>
      </c>
      <c r="AD170">
        <v>116</v>
      </c>
      <c r="AE170">
        <v>0</v>
      </c>
      <c r="AF170">
        <v>442</v>
      </c>
      <c r="AG170">
        <v>29</v>
      </c>
      <c r="AH170">
        <v>86</v>
      </c>
      <c r="AJ170">
        <v>20</v>
      </c>
      <c r="AL170">
        <v>5</v>
      </c>
      <c r="AM170">
        <v>0</v>
      </c>
      <c r="AN170">
        <v>0</v>
      </c>
      <c r="AO170">
        <v>5</v>
      </c>
      <c r="AP170">
        <v>9</v>
      </c>
      <c r="AQ170">
        <v>2549</v>
      </c>
      <c r="AR170">
        <v>5</v>
      </c>
      <c r="AS170">
        <v>0</v>
      </c>
      <c r="AT170">
        <v>57</v>
      </c>
      <c r="AU170">
        <v>323</v>
      </c>
      <c r="AV170">
        <v>75</v>
      </c>
      <c r="AW170">
        <v>130</v>
      </c>
      <c r="BJ170" s="36">
        <f t="shared" si="8"/>
        <v>1.6831238779174147</v>
      </c>
      <c r="BK170" s="34">
        <f t="shared" si="9"/>
        <v>1.4730878186968839</v>
      </c>
    </row>
    <row r="171" spans="1:63" x14ac:dyDescent="0.25">
      <c r="A171" t="s">
        <v>124</v>
      </c>
      <c r="B171">
        <v>1674.5</v>
      </c>
      <c r="C171" s="5">
        <v>2.5849000000000002</v>
      </c>
      <c r="D171" s="5">
        <v>63.788899999999998</v>
      </c>
      <c r="E171" s="5">
        <v>8.8483000000000001</v>
      </c>
      <c r="G171" s="5">
        <v>1.9912000000000001</v>
      </c>
      <c r="I171" s="5">
        <v>0.37919999999999998</v>
      </c>
      <c r="J171" s="5">
        <v>1.6549</v>
      </c>
      <c r="M171" s="38">
        <v>1.09E-2</v>
      </c>
      <c r="N171" s="38">
        <v>1.15E-2</v>
      </c>
      <c r="O171" s="38">
        <v>3.7999999999999999E-2</v>
      </c>
      <c r="P171" s="38">
        <v>6.5299999999999997E-2</v>
      </c>
      <c r="R171">
        <v>0</v>
      </c>
      <c r="S171">
        <v>27</v>
      </c>
      <c r="U171">
        <v>17</v>
      </c>
      <c r="V171">
        <v>3</v>
      </c>
      <c r="W171">
        <v>56</v>
      </c>
      <c r="X171">
        <v>45</v>
      </c>
      <c r="Z171">
        <v>137</v>
      </c>
      <c r="AA171">
        <v>7</v>
      </c>
      <c r="AB171">
        <v>0</v>
      </c>
      <c r="AD171">
        <v>109</v>
      </c>
      <c r="AE171">
        <v>0</v>
      </c>
      <c r="AF171">
        <v>313</v>
      </c>
      <c r="AG171">
        <v>14</v>
      </c>
      <c r="AH171">
        <v>88</v>
      </c>
      <c r="AJ171">
        <v>27</v>
      </c>
      <c r="AL171">
        <v>7</v>
      </c>
      <c r="AM171">
        <v>0</v>
      </c>
      <c r="AN171">
        <v>11</v>
      </c>
      <c r="AO171">
        <v>3</v>
      </c>
      <c r="AP171">
        <v>1</v>
      </c>
      <c r="AQ171">
        <v>2293</v>
      </c>
      <c r="AR171">
        <v>6</v>
      </c>
      <c r="AS171">
        <v>0</v>
      </c>
      <c r="AT171">
        <v>56</v>
      </c>
      <c r="AU171">
        <v>200</v>
      </c>
      <c r="AV171">
        <v>1</v>
      </c>
      <c r="AW171">
        <v>78</v>
      </c>
      <c r="BJ171" s="36">
        <f t="shared" si="8"/>
        <v>2.244165170556553E-2</v>
      </c>
      <c r="BK171" s="34">
        <f t="shared" si="9"/>
        <v>0.88385269121813026</v>
      </c>
    </row>
    <row r="172" spans="1:63" x14ac:dyDescent="0.25">
      <c r="A172" t="s">
        <v>124</v>
      </c>
      <c r="B172">
        <v>1675</v>
      </c>
      <c r="C172" s="5">
        <v>4.4720000000000004</v>
      </c>
      <c r="D172" s="5">
        <v>55.886899999999997</v>
      </c>
      <c r="E172" s="5">
        <v>9.1705000000000005</v>
      </c>
      <c r="G172" s="5">
        <v>1.27</v>
      </c>
      <c r="I172" s="5">
        <v>0.40179999999999999</v>
      </c>
      <c r="J172" s="5">
        <v>1.5076000000000001</v>
      </c>
      <c r="M172" s="38">
        <v>1.43E-2</v>
      </c>
      <c r="N172" s="38">
        <v>1.3299999999999999E-2</v>
      </c>
      <c r="O172" s="38">
        <v>3.7999999999999999E-2</v>
      </c>
      <c r="P172" s="38">
        <v>5.7500000000000002E-2</v>
      </c>
      <c r="R172">
        <v>0</v>
      </c>
      <c r="S172">
        <v>40</v>
      </c>
      <c r="U172">
        <v>8</v>
      </c>
      <c r="V172">
        <v>8</v>
      </c>
      <c r="W172">
        <v>72</v>
      </c>
      <c r="X172">
        <v>61</v>
      </c>
      <c r="Z172">
        <v>188</v>
      </c>
      <c r="AA172">
        <v>4</v>
      </c>
      <c r="AB172">
        <v>1</v>
      </c>
      <c r="AD172">
        <v>206</v>
      </c>
      <c r="AE172">
        <v>0</v>
      </c>
      <c r="AF172">
        <v>409</v>
      </c>
      <c r="AG172">
        <v>36</v>
      </c>
      <c r="AH172">
        <v>91</v>
      </c>
      <c r="AJ172">
        <v>15</v>
      </c>
      <c r="AL172">
        <v>0</v>
      </c>
      <c r="AM172">
        <v>0</v>
      </c>
      <c r="AN172">
        <v>18</v>
      </c>
      <c r="AO172">
        <v>2</v>
      </c>
      <c r="AP172">
        <v>8</v>
      </c>
      <c r="AQ172">
        <v>2544</v>
      </c>
      <c r="AR172">
        <v>15</v>
      </c>
      <c r="AS172">
        <v>14</v>
      </c>
      <c r="AT172">
        <v>80</v>
      </c>
      <c r="AU172">
        <v>263</v>
      </c>
      <c r="AV172">
        <v>22</v>
      </c>
      <c r="AW172">
        <v>108</v>
      </c>
      <c r="BJ172" s="36">
        <f t="shared" si="8"/>
        <v>0.49371633752244165</v>
      </c>
      <c r="BK172" s="34">
        <f t="shared" si="9"/>
        <v>1.2237960339943343</v>
      </c>
    </row>
    <row r="173" spans="1:63" x14ac:dyDescent="0.25">
      <c r="A173" t="s">
        <v>124</v>
      </c>
      <c r="B173">
        <v>1675.5</v>
      </c>
      <c r="C173" s="5">
        <v>4.1257999999999999</v>
      </c>
      <c r="D173" s="5">
        <v>73.596400000000003</v>
      </c>
      <c r="E173" s="5">
        <v>12.713100000000001</v>
      </c>
      <c r="G173" s="5">
        <v>1.4690000000000001</v>
      </c>
      <c r="I173" s="5">
        <v>0.6452</v>
      </c>
      <c r="J173" s="5">
        <v>2.1779000000000002</v>
      </c>
      <c r="M173" s="38">
        <v>1.09E-2</v>
      </c>
      <c r="N173" s="38">
        <v>8.0000000000000002E-3</v>
      </c>
      <c r="O173" s="38">
        <v>4.2200000000000001E-2</v>
      </c>
      <c r="P173" s="38">
        <v>6.9099999999999995E-2</v>
      </c>
      <c r="R173">
        <v>0</v>
      </c>
      <c r="S173">
        <v>70</v>
      </c>
      <c r="U173">
        <v>1</v>
      </c>
      <c r="V173">
        <v>1</v>
      </c>
      <c r="W173">
        <v>116</v>
      </c>
      <c r="X173">
        <v>34</v>
      </c>
      <c r="Z173">
        <v>144</v>
      </c>
      <c r="AA173">
        <v>6</v>
      </c>
      <c r="AB173">
        <v>1</v>
      </c>
      <c r="AD173">
        <v>135</v>
      </c>
      <c r="AE173">
        <v>0</v>
      </c>
      <c r="AF173">
        <v>535</v>
      </c>
      <c r="AG173">
        <v>47</v>
      </c>
      <c r="AH173">
        <v>84</v>
      </c>
      <c r="AJ173">
        <v>9</v>
      </c>
      <c r="AL173">
        <v>7</v>
      </c>
      <c r="AM173">
        <v>0</v>
      </c>
      <c r="AN173">
        <v>0</v>
      </c>
      <c r="AO173">
        <v>5</v>
      </c>
      <c r="AP173">
        <v>9</v>
      </c>
      <c r="AQ173">
        <v>2832</v>
      </c>
      <c r="AR173">
        <v>6</v>
      </c>
      <c r="AS173">
        <v>41</v>
      </c>
      <c r="AT173">
        <v>46</v>
      </c>
      <c r="AU173">
        <v>252</v>
      </c>
      <c r="AV173">
        <v>9</v>
      </c>
      <c r="AW173">
        <v>75</v>
      </c>
      <c r="BJ173" s="36">
        <f t="shared" si="8"/>
        <v>0.20197486535008977</v>
      </c>
      <c r="BK173" s="34">
        <f t="shared" si="9"/>
        <v>0.84985835694050993</v>
      </c>
    </row>
    <row r="174" spans="1:63" x14ac:dyDescent="0.25">
      <c r="A174" t="s">
        <v>124</v>
      </c>
      <c r="B174">
        <v>1676</v>
      </c>
      <c r="C174" s="5">
        <v>2.8534999999999999</v>
      </c>
      <c r="D174" s="5">
        <v>39.980699999999999</v>
      </c>
      <c r="E174" s="5">
        <v>5.1631</v>
      </c>
      <c r="G174" s="5">
        <v>1.1444000000000001</v>
      </c>
      <c r="I174" s="5">
        <v>0.28710000000000002</v>
      </c>
      <c r="J174" s="5">
        <v>1.0350999999999999</v>
      </c>
      <c r="M174" s="38">
        <v>1.2800000000000001E-2</v>
      </c>
      <c r="N174" s="38">
        <v>1.21E-2</v>
      </c>
      <c r="O174" s="38">
        <v>3.7400000000000003E-2</v>
      </c>
      <c r="P174" s="38">
        <v>3.5200000000000002E-2</v>
      </c>
      <c r="R174">
        <v>0</v>
      </c>
      <c r="S174">
        <v>39</v>
      </c>
      <c r="U174">
        <v>0</v>
      </c>
      <c r="V174">
        <v>11</v>
      </c>
      <c r="W174">
        <v>69</v>
      </c>
      <c r="X174">
        <v>1</v>
      </c>
      <c r="Z174">
        <v>162</v>
      </c>
      <c r="AA174">
        <v>4</v>
      </c>
      <c r="AB174">
        <v>0</v>
      </c>
      <c r="AD174">
        <v>78</v>
      </c>
      <c r="AE174">
        <v>0</v>
      </c>
      <c r="AF174">
        <v>190</v>
      </c>
      <c r="AG174">
        <v>22</v>
      </c>
      <c r="AH174">
        <v>82</v>
      </c>
      <c r="AJ174">
        <v>11</v>
      </c>
      <c r="AL174">
        <v>2</v>
      </c>
      <c r="AM174">
        <v>0</v>
      </c>
      <c r="AN174">
        <v>9</v>
      </c>
      <c r="AO174">
        <v>2</v>
      </c>
      <c r="AP174">
        <v>10</v>
      </c>
      <c r="AQ174">
        <v>1482</v>
      </c>
      <c r="AR174">
        <v>17</v>
      </c>
      <c r="AS174">
        <v>0</v>
      </c>
      <c r="AT174">
        <v>73</v>
      </c>
      <c r="AU174">
        <v>699</v>
      </c>
      <c r="AV174">
        <v>16</v>
      </c>
      <c r="AW174">
        <v>33</v>
      </c>
      <c r="BJ174" s="36">
        <f t="shared" si="8"/>
        <v>0.35906642728904847</v>
      </c>
      <c r="BK174" s="34">
        <f t="shared" si="9"/>
        <v>0.37393767705382436</v>
      </c>
    </row>
    <row r="175" spans="1:63" x14ac:dyDescent="0.25">
      <c r="A175" t="s">
        <v>124</v>
      </c>
      <c r="B175">
        <v>1676.5</v>
      </c>
      <c r="C175" s="5">
        <v>3.0238999999999998</v>
      </c>
      <c r="D175" s="5">
        <v>54.462299999999999</v>
      </c>
      <c r="E175" s="5">
        <v>7.9081000000000001</v>
      </c>
      <c r="G175" s="5">
        <v>1.2977000000000001</v>
      </c>
      <c r="I175" s="5">
        <v>0.28160000000000002</v>
      </c>
      <c r="J175" s="5">
        <v>1.4585999999999999</v>
      </c>
      <c r="M175" s="38">
        <v>1.15E-2</v>
      </c>
      <c r="N175" s="38">
        <v>1.2999999999999999E-2</v>
      </c>
      <c r="O175" s="38">
        <v>4.0500000000000001E-2</v>
      </c>
      <c r="P175" s="38">
        <v>5.2499999999999998E-2</v>
      </c>
      <c r="R175">
        <v>0</v>
      </c>
      <c r="S175">
        <v>26</v>
      </c>
      <c r="U175">
        <v>4</v>
      </c>
      <c r="V175">
        <v>1</v>
      </c>
      <c r="W175">
        <v>14</v>
      </c>
      <c r="X175">
        <v>10</v>
      </c>
      <c r="Z175">
        <v>108</v>
      </c>
      <c r="AA175">
        <v>5</v>
      </c>
      <c r="AB175">
        <v>1</v>
      </c>
      <c r="AD175">
        <v>108</v>
      </c>
      <c r="AE175">
        <v>0</v>
      </c>
      <c r="AF175">
        <v>195</v>
      </c>
      <c r="AG175">
        <v>26</v>
      </c>
      <c r="AH175">
        <v>91</v>
      </c>
      <c r="AJ175">
        <v>7</v>
      </c>
      <c r="AL175">
        <v>4</v>
      </c>
      <c r="AM175">
        <v>0</v>
      </c>
      <c r="AN175">
        <v>5</v>
      </c>
      <c r="AO175">
        <v>4</v>
      </c>
      <c r="AP175">
        <v>6</v>
      </c>
      <c r="AQ175">
        <v>2109</v>
      </c>
      <c r="AR175">
        <v>8</v>
      </c>
      <c r="AS175">
        <v>3</v>
      </c>
      <c r="AT175">
        <v>58</v>
      </c>
      <c r="AU175">
        <v>301</v>
      </c>
      <c r="AV175">
        <v>0</v>
      </c>
      <c r="AW175">
        <v>71</v>
      </c>
      <c r="BJ175" s="36">
        <f t="shared" si="8"/>
        <v>0</v>
      </c>
      <c r="BK175" s="34">
        <f t="shared" si="9"/>
        <v>0.80453257790368271</v>
      </c>
    </row>
    <row r="176" spans="1:63" x14ac:dyDescent="0.25">
      <c r="A176" t="s">
        <v>124</v>
      </c>
      <c r="B176">
        <v>1677</v>
      </c>
      <c r="C176" s="5">
        <v>4.2058</v>
      </c>
      <c r="D176" s="5">
        <v>63.335799999999999</v>
      </c>
      <c r="E176" s="5">
        <v>10.4892</v>
      </c>
      <c r="G176" s="5">
        <v>2.3351999999999999</v>
      </c>
      <c r="I176" s="5">
        <v>0.34100000000000003</v>
      </c>
      <c r="J176" s="5">
        <v>1.6958</v>
      </c>
      <c r="M176" s="38">
        <v>1.2699999999999999E-2</v>
      </c>
      <c r="N176" s="38">
        <v>1.11E-2</v>
      </c>
      <c r="O176" s="38">
        <v>3.5499999999999997E-2</v>
      </c>
      <c r="P176" s="38">
        <v>6.0400000000000002E-2</v>
      </c>
      <c r="R176">
        <v>0</v>
      </c>
      <c r="S176">
        <v>52</v>
      </c>
      <c r="U176">
        <v>7</v>
      </c>
      <c r="V176">
        <v>6</v>
      </c>
      <c r="W176">
        <v>54</v>
      </c>
      <c r="X176">
        <v>80</v>
      </c>
      <c r="Z176">
        <v>159</v>
      </c>
      <c r="AA176">
        <v>5</v>
      </c>
      <c r="AB176">
        <v>1</v>
      </c>
      <c r="AD176">
        <v>117</v>
      </c>
      <c r="AE176">
        <v>0</v>
      </c>
      <c r="AF176">
        <v>299</v>
      </c>
      <c r="AG176">
        <v>35</v>
      </c>
      <c r="AH176">
        <v>84</v>
      </c>
      <c r="AJ176">
        <v>10</v>
      </c>
      <c r="AL176">
        <v>3</v>
      </c>
      <c r="AM176">
        <v>0</v>
      </c>
      <c r="AN176">
        <v>0</v>
      </c>
      <c r="AO176">
        <v>3</v>
      </c>
      <c r="AP176">
        <v>11</v>
      </c>
      <c r="AQ176">
        <v>2492</v>
      </c>
      <c r="AR176">
        <v>13</v>
      </c>
      <c r="AS176">
        <v>20</v>
      </c>
      <c r="AT176">
        <v>64</v>
      </c>
      <c r="AU176">
        <v>208</v>
      </c>
      <c r="AV176">
        <v>0</v>
      </c>
      <c r="AW176">
        <v>94</v>
      </c>
      <c r="BJ176" s="36">
        <f t="shared" si="8"/>
        <v>0</v>
      </c>
      <c r="BK176" s="34">
        <f t="shared" si="9"/>
        <v>1.065155807365439</v>
      </c>
    </row>
    <row r="177" spans="1:63" x14ac:dyDescent="0.25">
      <c r="A177" t="s">
        <v>124</v>
      </c>
      <c r="B177">
        <v>1677.5</v>
      </c>
      <c r="C177" s="5">
        <v>3.9308000000000001</v>
      </c>
      <c r="D177" s="5">
        <v>62.665599999999998</v>
      </c>
      <c r="E177" s="5">
        <v>9.4331999999999994</v>
      </c>
      <c r="G177" s="5">
        <v>1.1136999999999999</v>
      </c>
      <c r="I177" s="5">
        <v>0.42070000000000002</v>
      </c>
      <c r="J177" s="5">
        <v>1.6261000000000001</v>
      </c>
      <c r="M177" s="38">
        <v>1.04E-2</v>
      </c>
      <c r="N177" s="38">
        <v>8.5000000000000006E-3</v>
      </c>
      <c r="O177" s="38">
        <v>3.1899999999999998E-2</v>
      </c>
      <c r="P177" s="38">
        <v>4.8800000000000003E-2</v>
      </c>
      <c r="R177">
        <v>0</v>
      </c>
      <c r="S177">
        <v>52</v>
      </c>
      <c r="U177">
        <v>8</v>
      </c>
      <c r="V177">
        <v>3</v>
      </c>
      <c r="W177">
        <v>68</v>
      </c>
      <c r="X177">
        <v>43</v>
      </c>
      <c r="Z177">
        <v>123</v>
      </c>
      <c r="AA177">
        <v>5</v>
      </c>
      <c r="AB177">
        <v>1</v>
      </c>
      <c r="AD177">
        <v>100</v>
      </c>
      <c r="AE177">
        <v>0</v>
      </c>
      <c r="AF177">
        <v>314</v>
      </c>
      <c r="AG177">
        <v>16</v>
      </c>
      <c r="AH177">
        <v>75</v>
      </c>
      <c r="AJ177">
        <v>0</v>
      </c>
      <c r="AL177">
        <v>4</v>
      </c>
      <c r="AM177">
        <v>0</v>
      </c>
      <c r="AN177">
        <v>5</v>
      </c>
      <c r="AO177">
        <v>4</v>
      </c>
      <c r="AP177">
        <v>3</v>
      </c>
      <c r="AQ177">
        <v>2121</v>
      </c>
      <c r="AR177">
        <v>7</v>
      </c>
      <c r="AS177">
        <v>26</v>
      </c>
      <c r="AT177">
        <v>59</v>
      </c>
      <c r="AU177">
        <v>183</v>
      </c>
      <c r="AV177">
        <v>5</v>
      </c>
      <c r="AW177">
        <v>57</v>
      </c>
      <c r="BJ177" s="36">
        <f t="shared" si="8"/>
        <v>0.11220825852782765</v>
      </c>
      <c r="BK177" s="34">
        <f t="shared" si="9"/>
        <v>0.6458923512747875</v>
      </c>
    </row>
    <row r="178" spans="1:63" x14ac:dyDescent="0.25">
      <c r="A178" t="s">
        <v>124</v>
      </c>
      <c r="B178">
        <v>1678</v>
      </c>
      <c r="C178" s="5">
        <v>2.3039000000000001</v>
      </c>
      <c r="D178" s="5">
        <v>37.901899999999998</v>
      </c>
      <c r="E178" s="5">
        <v>5.1677</v>
      </c>
      <c r="G178" s="5">
        <v>1.5983000000000001</v>
      </c>
      <c r="I178" s="5">
        <v>0.20269999999999999</v>
      </c>
      <c r="J178" s="5">
        <v>0.96340000000000003</v>
      </c>
      <c r="M178" s="38">
        <v>1.03E-2</v>
      </c>
      <c r="N178" s="38">
        <v>1.0500000000000001E-2</v>
      </c>
      <c r="O178" s="38">
        <v>3.85E-2</v>
      </c>
      <c r="P178" s="38">
        <v>3.1199999999999999E-2</v>
      </c>
      <c r="R178">
        <v>0</v>
      </c>
      <c r="S178">
        <v>17</v>
      </c>
      <c r="U178">
        <v>0</v>
      </c>
      <c r="V178">
        <v>3</v>
      </c>
      <c r="W178">
        <v>54</v>
      </c>
      <c r="X178">
        <v>22</v>
      </c>
      <c r="Z178">
        <v>118</v>
      </c>
      <c r="AA178">
        <v>4</v>
      </c>
      <c r="AB178">
        <v>1</v>
      </c>
      <c r="AD178">
        <v>104</v>
      </c>
      <c r="AE178">
        <v>0</v>
      </c>
      <c r="AF178">
        <v>291</v>
      </c>
      <c r="AG178">
        <v>27</v>
      </c>
      <c r="AH178">
        <v>78</v>
      </c>
      <c r="AJ178">
        <v>16</v>
      </c>
      <c r="AL178">
        <v>3</v>
      </c>
      <c r="AM178">
        <v>0</v>
      </c>
      <c r="AN178">
        <v>12</v>
      </c>
      <c r="AO178">
        <v>6</v>
      </c>
      <c r="AP178">
        <v>11</v>
      </c>
      <c r="AQ178">
        <v>1470</v>
      </c>
      <c r="AR178">
        <v>17</v>
      </c>
      <c r="AS178">
        <v>10</v>
      </c>
      <c r="AT178">
        <v>94</v>
      </c>
      <c r="AU178">
        <v>239</v>
      </c>
      <c r="AV178">
        <v>67</v>
      </c>
      <c r="AW178">
        <v>143</v>
      </c>
      <c r="BJ178" s="36">
        <f t="shared" si="8"/>
        <v>1.5035906642728905</v>
      </c>
      <c r="BK178" s="34">
        <f t="shared" si="9"/>
        <v>1.6203966005665722</v>
      </c>
    </row>
    <row r="179" spans="1:63" x14ac:dyDescent="0.25">
      <c r="A179" t="s">
        <v>124</v>
      </c>
      <c r="B179">
        <v>1678.5</v>
      </c>
      <c r="C179" s="5">
        <v>4.4268999999999998</v>
      </c>
      <c r="D179" s="5">
        <v>58.063099999999999</v>
      </c>
      <c r="E179" s="5">
        <v>10.2539</v>
      </c>
      <c r="G179" s="5">
        <v>1.4875</v>
      </c>
      <c r="I179" s="5">
        <v>0.31850000000000001</v>
      </c>
      <c r="J179" s="5">
        <v>1.6488</v>
      </c>
      <c r="M179" s="38">
        <v>1.24E-2</v>
      </c>
      <c r="N179" s="38">
        <v>1.1299999999999999E-2</v>
      </c>
      <c r="O179" s="38">
        <v>3.9E-2</v>
      </c>
      <c r="P179" s="38">
        <v>4.2599999999999999E-2</v>
      </c>
      <c r="R179">
        <v>0</v>
      </c>
      <c r="S179">
        <v>53</v>
      </c>
      <c r="U179">
        <v>3</v>
      </c>
      <c r="V179">
        <v>2</v>
      </c>
      <c r="W179">
        <v>72</v>
      </c>
      <c r="X179">
        <v>70</v>
      </c>
      <c r="Z179">
        <v>107</v>
      </c>
      <c r="AA179">
        <v>6</v>
      </c>
      <c r="AB179">
        <v>1</v>
      </c>
      <c r="AD179">
        <v>89</v>
      </c>
      <c r="AE179">
        <v>0</v>
      </c>
      <c r="AF179">
        <v>293</v>
      </c>
      <c r="AG179">
        <v>23</v>
      </c>
      <c r="AH179">
        <v>79</v>
      </c>
      <c r="AJ179">
        <v>5</v>
      </c>
      <c r="AL179">
        <v>3</v>
      </c>
      <c r="AM179">
        <v>0</v>
      </c>
      <c r="AN179">
        <v>15</v>
      </c>
      <c r="AO179">
        <v>3</v>
      </c>
      <c r="AP179">
        <v>7</v>
      </c>
      <c r="AQ179">
        <v>2217</v>
      </c>
      <c r="AR179">
        <v>10</v>
      </c>
      <c r="AS179">
        <v>0</v>
      </c>
      <c r="AT179">
        <v>58</v>
      </c>
      <c r="AU179">
        <v>174</v>
      </c>
      <c r="AV179">
        <v>108</v>
      </c>
      <c r="AW179">
        <v>105</v>
      </c>
      <c r="BJ179" s="36">
        <f t="shared" si="8"/>
        <v>2.4236983842010771</v>
      </c>
      <c r="BK179" s="34">
        <f t="shared" si="9"/>
        <v>1.1898016997167138</v>
      </c>
    </row>
    <row r="180" spans="1:63" x14ac:dyDescent="0.25">
      <c r="A180" t="s">
        <v>124</v>
      </c>
      <c r="B180">
        <v>1679</v>
      </c>
      <c r="C180" s="5">
        <v>3.5842000000000001</v>
      </c>
      <c r="D180" s="5">
        <v>65.715100000000007</v>
      </c>
      <c r="E180" s="5">
        <v>9.8698999999999995</v>
      </c>
      <c r="G180" s="5">
        <v>1.3273999999999999</v>
      </c>
      <c r="I180" s="5">
        <v>0.4592</v>
      </c>
      <c r="J180" s="5">
        <v>1.7518</v>
      </c>
      <c r="M180" s="38">
        <v>9.5999999999999992E-3</v>
      </c>
      <c r="N180" s="38">
        <v>1.0699999999999999E-2</v>
      </c>
      <c r="O180" s="38">
        <v>3.9800000000000002E-2</v>
      </c>
      <c r="P180" s="38">
        <v>6.8500000000000005E-2</v>
      </c>
      <c r="R180">
        <v>0</v>
      </c>
      <c r="S180">
        <v>42</v>
      </c>
      <c r="U180">
        <v>7</v>
      </c>
      <c r="V180">
        <v>10</v>
      </c>
      <c r="W180">
        <v>24</v>
      </c>
      <c r="X180">
        <v>86</v>
      </c>
      <c r="Z180">
        <v>99</v>
      </c>
      <c r="AA180">
        <v>4</v>
      </c>
      <c r="AB180">
        <v>1</v>
      </c>
      <c r="AD180">
        <v>71</v>
      </c>
      <c r="AE180">
        <v>0</v>
      </c>
      <c r="AF180">
        <v>269</v>
      </c>
      <c r="AG180">
        <v>24</v>
      </c>
      <c r="AH180">
        <v>84</v>
      </c>
      <c r="AJ180">
        <v>6</v>
      </c>
      <c r="AL180">
        <v>0</v>
      </c>
      <c r="AM180">
        <v>0</v>
      </c>
      <c r="AN180">
        <v>13</v>
      </c>
      <c r="AO180">
        <v>4</v>
      </c>
      <c r="AP180">
        <v>6</v>
      </c>
      <c r="AQ180">
        <v>2436</v>
      </c>
      <c r="AR180">
        <v>6</v>
      </c>
      <c r="AS180">
        <v>28</v>
      </c>
      <c r="AT180">
        <v>50</v>
      </c>
      <c r="AU180">
        <v>426</v>
      </c>
      <c r="AV180">
        <v>17</v>
      </c>
      <c r="AW180">
        <v>56</v>
      </c>
      <c r="BJ180" s="36">
        <f t="shared" si="8"/>
        <v>0.38150807899461397</v>
      </c>
      <c r="BK180" s="34">
        <f t="shared" si="9"/>
        <v>0.63456090651558072</v>
      </c>
    </row>
    <row r="181" spans="1:63" x14ac:dyDescent="0.25">
      <c r="A181" t="s">
        <v>124</v>
      </c>
      <c r="B181">
        <v>1679.5</v>
      </c>
      <c r="C181" s="5">
        <v>2.7498</v>
      </c>
      <c r="D181" s="5">
        <v>49.553899999999999</v>
      </c>
      <c r="E181" s="5">
        <v>7.2468000000000004</v>
      </c>
      <c r="G181" s="5">
        <v>1.4202999999999999</v>
      </c>
      <c r="I181" s="5">
        <v>0.23380000000000001</v>
      </c>
      <c r="J181" s="5">
        <v>1.4079999999999999</v>
      </c>
      <c r="M181" s="38">
        <v>1.23E-2</v>
      </c>
      <c r="N181" s="38">
        <v>9.1999999999999998E-3</v>
      </c>
      <c r="O181" s="38">
        <v>4.41E-2</v>
      </c>
      <c r="P181" s="38">
        <v>3.1899999999999998E-2</v>
      </c>
      <c r="R181">
        <v>0</v>
      </c>
      <c r="S181">
        <v>40</v>
      </c>
      <c r="U181">
        <v>0</v>
      </c>
      <c r="V181">
        <v>8</v>
      </c>
      <c r="W181">
        <v>18</v>
      </c>
      <c r="X181">
        <v>49</v>
      </c>
      <c r="Z181">
        <v>127</v>
      </c>
      <c r="AA181">
        <v>5</v>
      </c>
      <c r="AB181">
        <v>1</v>
      </c>
      <c r="AD181">
        <v>77</v>
      </c>
      <c r="AE181">
        <v>0</v>
      </c>
      <c r="AF181">
        <v>251</v>
      </c>
      <c r="AG181">
        <v>28</v>
      </c>
      <c r="AH181">
        <v>84</v>
      </c>
      <c r="AJ181">
        <v>45</v>
      </c>
      <c r="AL181">
        <v>0</v>
      </c>
      <c r="AM181">
        <v>0</v>
      </c>
      <c r="AN181">
        <v>22</v>
      </c>
      <c r="AO181">
        <v>2</v>
      </c>
      <c r="AP181">
        <v>11</v>
      </c>
      <c r="AQ181">
        <v>1898</v>
      </c>
      <c r="AR181">
        <v>18</v>
      </c>
      <c r="AS181">
        <v>0</v>
      </c>
      <c r="AT181">
        <v>53</v>
      </c>
      <c r="AU181">
        <v>512</v>
      </c>
      <c r="AV181">
        <v>74</v>
      </c>
      <c r="AW181">
        <v>194</v>
      </c>
      <c r="BJ181" s="36">
        <f t="shared" si="8"/>
        <v>1.660682226211849</v>
      </c>
      <c r="BK181" s="34">
        <f t="shared" si="9"/>
        <v>2.1983002832861192</v>
      </c>
    </row>
    <row r="182" spans="1:63" x14ac:dyDescent="0.25">
      <c r="A182" t="s">
        <v>124</v>
      </c>
      <c r="B182">
        <v>1680</v>
      </c>
      <c r="C182" s="5">
        <v>3.6919</v>
      </c>
      <c r="D182" s="5">
        <v>63.763800000000003</v>
      </c>
      <c r="E182" s="5">
        <v>10.171799999999999</v>
      </c>
      <c r="G182" s="5">
        <v>1.8125</v>
      </c>
      <c r="I182" s="5">
        <v>0.41899999999999998</v>
      </c>
      <c r="J182" s="5">
        <v>1.8028999999999999</v>
      </c>
      <c r="M182" s="38">
        <v>1.1900000000000001E-2</v>
      </c>
      <c r="N182" s="38">
        <v>9.1999999999999998E-3</v>
      </c>
      <c r="O182" s="38">
        <v>3.7900000000000003E-2</v>
      </c>
      <c r="P182" s="38">
        <v>4.8899999999999999E-2</v>
      </c>
      <c r="R182">
        <v>0</v>
      </c>
      <c r="S182">
        <v>34</v>
      </c>
      <c r="U182">
        <v>4</v>
      </c>
      <c r="V182">
        <v>0</v>
      </c>
      <c r="W182">
        <v>88</v>
      </c>
      <c r="X182">
        <v>83</v>
      </c>
      <c r="Z182">
        <v>124</v>
      </c>
      <c r="AA182">
        <v>5</v>
      </c>
      <c r="AB182">
        <v>1</v>
      </c>
      <c r="AD182">
        <v>125</v>
      </c>
      <c r="AE182">
        <v>0</v>
      </c>
      <c r="AF182">
        <v>309</v>
      </c>
      <c r="AG182">
        <v>11</v>
      </c>
      <c r="AH182">
        <v>96</v>
      </c>
      <c r="AJ182">
        <v>17</v>
      </c>
      <c r="AL182">
        <v>6</v>
      </c>
      <c r="AM182">
        <v>0</v>
      </c>
      <c r="AN182">
        <v>19</v>
      </c>
      <c r="AO182">
        <v>4</v>
      </c>
      <c r="AP182">
        <v>14</v>
      </c>
      <c r="AQ182">
        <v>2176</v>
      </c>
      <c r="AR182">
        <v>13</v>
      </c>
      <c r="AS182">
        <v>0</v>
      </c>
      <c r="AT182">
        <v>54</v>
      </c>
      <c r="AU182">
        <v>186</v>
      </c>
      <c r="AV182">
        <v>29</v>
      </c>
      <c r="AW182">
        <v>87</v>
      </c>
      <c r="BJ182" s="36">
        <f t="shared" si="8"/>
        <v>0.65080789946140027</v>
      </c>
      <c r="BK182" s="34">
        <f t="shared" si="9"/>
        <v>0.98583569405099147</v>
      </c>
    </row>
    <row r="183" spans="1:63" x14ac:dyDescent="0.25">
      <c r="A183" t="s">
        <v>124</v>
      </c>
      <c r="B183">
        <v>1680.5</v>
      </c>
      <c r="C183" s="5">
        <v>3.8456000000000001</v>
      </c>
      <c r="D183" s="5">
        <v>64.550700000000006</v>
      </c>
      <c r="E183" s="5">
        <v>10.029500000000001</v>
      </c>
      <c r="G183" s="5">
        <v>1.1560999999999999</v>
      </c>
      <c r="I183" s="5">
        <v>0.42920000000000003</v>
      </c>
      <c r="J183" s="5">
        <v>1.7541</v>
      </c>
      <c r="M183" s="38">
        <v>1.2699999999999999E-2</v>
      </c>
      <c r="N183" s="38">
        <v>9.4999999999999998E-3</v>
      </c>
      <c r="O183" s="38">
        <v>3.7400000000000003E-2</v>
      </c>
      <c r="P183" s="38">
        <v>5.6300000000000003E-2</v>
      </c>
      <c r="R183">
        <v>0</v>
      </c>
      <c r="S183">
        <v>41</v>
      </c>
      <c r="U183">
        <v>12</v>
      </c>
      <c r="V183">
        <v>5</v>
      </c>
      <c r="W183">
        <v>75</v>
      </c>
      <c r="X183">
        <v>52</v>
      </c>
      <c r="Z183">
        <v>120</v>
      </c>
      <c r="AA183">
        <v>6</v>
      </c>
      <c r="AB183">
        <v>1</v>
      </c>
      <c r="AD183">
        <v>180</v>
      </c>
      <c r="AE183">
        <v>0</v>
      </c>
      <c r="AF183">
        <v>339</v>
      </c>
      <c r="AG183">
        <v>24</v>
      </c>
      <c r="AH183">
        <v>87</v>
      </c>
      <c r="AJ183">
        <v>32</v>
      </c>
      <c r="AL183">
        <v>7</v>
      </c>
      <c r="AM183">
        <v>0</v>
      </c>
      <c r="AN183">
        <v>7</v>
      </c>
      <c r="AO183">
        <v>2</v>
      </c>
      <c r="AP183">
        <v>3</v>
      </c>
      <c r="AQ183">
        <v>2270</v>
      </c>
      <c r="AR183">
        <v>16</v>
      </c>
      <c r="AS183">
        <v>66</v>
      </c>
      <c r="AT183">
        <v>54</v>
      </c>
      <c r="AU183">
        <v>279</v>
      </c>
      <c r="AV183">
        <v>0</v>
      </c>
      <c r="AW183">
        <v>73</v>
      </c>
      <c r="BJ183" s="36">
        <f t="shared" si="8"/>
        <v>0</v>
      </c>
      <c r="BK183" s="34">
        <f t="shared" si="9"/>
        <v>0.82719546742209626</v>
      </c>
    </row>
    <row r="184" spans="1:63" x14ac:dyDescent="0.25">
      <c r="A184" t="s">
        <v>124</v>
      </c>
      <c r="B184">
        <v>1681</v>
      </c>
      <c r="C184" s="5">
        <v>3.0663999999999998</v>
      </c>
      <c r="D184" s="5">
        <v>62.327300000000001</v>
      </c>
      <c r="E184" s="5">
        <v>9.6681000000000008</v>
      </c>
      <c r="G184" s="5">
        <v>1.1373</v>
      </c>
      <c r="I184" s="5">
        <v>0.41089999999999999</v>
      </c>
      <c r="J184" s="5">
        <v>1.6992</v>
      </c>
      <c r="M184" s="38">
        <v>9.9000000000000008E-3</v>
      </c>
      <c r="N184" s="38">
        <v>1.21E-2</v>
      </c>
      <c r="O184" s="38">
        <v>3.9199999999999999E-2</v>
      </c>
      <c r="P184" s="38">
        <v>4.8500000000000001E-2</v>
      </c>
      <c r="R184">
        <v>0</v>
      </c>
      <c r="S184">
        <v>42</v>
      </c>
      <c r="U184">
        <v>0</v>
      </c>
      <c r="V184">
        <v>5</v>
      </c>
      <c r="W184">
        <v>78</v>
      </c>
      <c r="X184">
        <v>76</v>
      </c>
      <c r="Z184">
        <v>136</v>
      </c>
      <c r="AA184">
        <v>8</v>
      </c>
      <c r="AB184">
        <v>0</v>
      </c>
      <c r="AD184">
        <v>94</v>
      </c>
      <c r="AE184">
        <v>0</v>
      </c>
      <c r="AF184">
        <v>197</v>
      </c>
      <c r="AG184">
        <v>24</v>
      </c>
      <c r="AH184">
        <v>92</v>
      </c>
      <c r="AJ184">
        <v>4</v>
      </c>
      <c r="AL184">
        <v>1</v>
      </c>
      <c r="AM184">
        <v>0</v>
      </c>
      <c r="AN184">
        <v>18</v>
      </c>
      <c r="AO184">
        <v>1</v>
      </c>
      <c r="AP184">
        <v>13</v>
      </c>
      <c r="AQ184">
        <v>2334</v>
      </c>
      <c r="AR184">
        <v>12</v>
      </c>
      <c r="AS184">
        <v>9</v>
      </c>
      <c r="AT184">
        <v>49</v>
      </c>
      <c r="AU184">
        <v>161</v>
      </c>
      <c r="AV184">
        <v>78</v>
      </c>
      <c r="AW184">
        <v>30</v>
      </c>
      <c r="BJ184" s="36">
        <f t="shared" si="8"/>
        <v>1.7504488330341113</v>
      </c>
      <c r="BK184" s="34">
        <f t="shared" si="9"/>
        <v>0.33994334277620397</v>
      </c>
    </row>
    <row r="185" spans="1:63" x14ac:dyDescent="0.25">
      <c r="A185" t="s">
        <v>124</v>
      </c>
      <c r="B185">
        <v>1681.5</v>
      </c>
      <c r="C185" s="5">
        <v>3.6528</v>
      </c>
      <c r="D185" s="5">
        <v>63.033099999999997</v>
      </c>
      <c r="E185" s="5">
        <v>12.609299999999999</v>
      </c>
      <c r="G185" s="5">
        <v>1.6246</v>
      </c>
      <c r="I185" s="5">
        <v>0.53039999999999998</v>
      </c>
      <c r="J185" s="5">
        <v>2.1615000000000002</v>
      </c>
      <c r="M185" s="38">
        <v>9.9000000000000008E-3</v>
      </c>
      <c r="N185" s="38">
        <v>1.03E-2</v>
      </c>
      <c r="O185" s="38">
        <v>4.24E-2</v>
      </c>
      <c r="P185" s="38">
        <v>5.33E-2</v>
      </c>
      <c r="R185">
        <v>0</v>
      </c>
      <c r="S185">
        <v>311</v>
      </c>
      <c r="U185">
        <v>4</v>
      </c>
      <c r="V185">
        <v>5</v>
      </c>
      <c r="W185">
        <v>105</v>
      </c>
      <c r="X185">
        <v>53</v>
      </c>
      <c r="Z185">
        <v>942</v>
      </c>
      <c r="AA185">
        <v>9</v>
      </c>
      <c r="AB185">
        <v>0</v>
      </c>
      <c r="AD185">
        <v>55</v>
      </c>
      <c r="AE185">
        <v>0</v>
      </c>
      <c r="AF185">
        <v>382</v>
      </c>
      <c r="AG185">
        <v>31</v>
      </c>
      <c r="AH185">
        <v>86</v>
      </c>
      <c r="AJ185">
        <v>23</v>
      </c>
      <c r="AL185">
        <v>19</v>
      </c>
      <c r="AM185">
        <v>0</v>
      </c>
      <c r="AN185">
        <v>0</v>
      </c>
      <c r="AO185">
        <v>3</v>
      </c>
      <c r="AP185">
        <v>9</v>
      </c>
      <c r="AQ185">
        <v>2426</v>
      </c>
      <c r="AR185">
        <v>7</v>
      </c>
      <c r="AS185">
        <v>0</v>
      </c>
      <c r="AT185">
        <v>53</v>
      </c>
      <c r="AU185">
        <v>173</v>
      </c>
      <c r="AV185">
        <v>3</v>
      </c>
      <c r="AW185">
        <v>128</v>
      </c>
      <c r="BJ185" s="36">
        <f t="shared" si="8"/>
        <v>6.7324955116696589E-2</v>
      </c>
      <c r="BK185" s="34">
        <f t="shared" si="9"/>
        <v>1.4504249291784703</v>
      </c>
    </row>
    <row r="186" spans="1:63" x14ac:dyDescent="0.25">
      <c r="A186" t="s">
        <v>124</v>
      </c>
      <c r="B186">
        <v>1682</v>
      </c>
      <c r="C186" s="5">
        <v>2.9521999999999999</v>
      </c>
      <c r="D186" s="5">
        <v>57.7821</v>
      </c>
      <c r="E186" s="5">
        <v>9.1471999999999998</v>
      </c>
      <c r="G186" s="5">
        <v>1.4159999999999999</v>
      </c>
      <c r="I186" s="5">
        <v>0.36070000000000002</v>
      </c>
      <c r="J186" s="5">
        <v>1.7919</v>
      </c>
      <c r="M186" s="38">
        <v>1.15E-2</v>
      </c>
      <c r="N186" s="38">
        <v>1.26E-2</v>
      </c>
      <c r="O186" s="38">
        <v>4.07E-2</v>
      </c>
      <c r="P186" s="38">
        <v>4.7100000000000003E-2</v>
      </c>
      <c r="R186">
        <v>0</v>
      </c>
      <c r="S186">
        <v>33</v>
      </c>
      <c r="U186">
        <v>3</v>
      </c>
      <c r="V186">
        <v>6</v>
      </c>
      <c r="W186">
        <v>100</v>
      </c>
      <c r="X186">
        <v>42</v>
      </c>
      <c r="Z186">
        <v>118</v>
      </c>
      <c r="AA186">
        <v>4</v>
      </c>
      <c r="AB186">
        <v>1</v>
      </c>
      <c r="AD186">
        <v>183</v>
      </c>
      <c r="AE186">
        <v>0</v>
      </c>
      <c r="AF186">
        <v>214</v>
      </c>
      <c r="AG186">
        <v>21</v>
      </c>
      <c r="AH186">
        <v>95</v>
      </c>
      <c r="AJ186">
        <v>9</v>
      </c>
      <c r="AL186">
        <v>1</v>
      </c>
      <c r="AM186">
        <v>0</v>
      </c>
      <c r="AN186">
        <v>22</v>
      </c>
      <c r="AO186">
        <v>0</v>
      </c>
      <c r="AP186">
        <v>12</v>
      </c>
      <c r="AQ186">
        <v>2325</v>
      </c>
      <c r="AR186">
        <v>17</v>
      </c>
      <c r="AS186">
        <v>0</v>
      </c>
      <c r="AT186">
        <v>76</v>
      </c>
      <c r="AU186">
        <v>322</v>
      </c>
      <c r="AV186">
        <v>103</v>
      </c>
      <c r="AW186">
        <v>126</v>
      </c>
      <c r="BJ186" s="36">
        <f t="shared" si="8"/>
        <v>2.3114901256732496</v>
      </c>
      <c r="BK186" s="34">
        <f t="shared" si="9"/>
        <v>1.4277620396600565</v>
      </c>
    </row>
    <row r="187" spans="1:63" x14ac:dyDescent="0.25">
      <c r="A187" t="s">
        <v>124</v>
      </c>
      <c r="B187">
        <v>1682.5</v>
      </c>
      <c r="C187" s="5">
        <v>3.4937999999999998</v>
      </c>
      <c r="D187" s="5">
        <v>66.725399999999993</v>
      </c>
      <c r="E187" s="5">
        <v>10.8348</v>
      </c>
      <c r="G187" s="5">
        <v>2.2604000000000002</v>
      </c>
      <c r="I187" s="5">
        <v>0.3049</v>
      </c>
      <c r="J187" s="5">
        <v>1.8937999999999999</v>
      </c>
      <c r="M187" s="38">
        <v>1.37E-2</v>
      </c>
      <c r="N187" s="38">
        <v>1.0500000000000001E-2</v>
      </c>
      <c r="O187" s="38">
        <v>4.3400000000000001E-2</v>
      </c>
      <c r="P187" s="38">
        <v>4.4200000000000003E-2</v>
      </c>
      <c r="R187">
        <v>0</v>
      </c>
      <c r="S187">
        <v>53</v>
      </c>
      <c r="U187">
        <v>0</v>
      </c>
      <c r="V187">
        <v>6</v>
      </c>
      <c r="W187">
        <v>5</v>
      </c>
      <c r="X187">
        <v>44</v>
      </c>
      <c r="Z187">
        <v>145</v>
      </c>
      <c r="AA187">
        <v>6</v>
      </c>
      <c r="AB187">
        <v>1</v>
      </c>
      <c r="AD187">
        <v>109</v>
      </c>
      <c r="AE187">
        <v>0</v>
      </c>
      <c r="AF187">
        <v>233</v>
      </c>
      <c r="AG187">
        <v>34</v>
      </c>
      <c r="AH187">
        <v>94</v>
      </c>
      <c r="AJ187">
        <v>4</v>
      </c>
      <c r="AL187">
        <v>2</v>
      </c>
      <c r="AM187">
        <v>0</v>
      </c>
      <c r="AN187">
        <v>5</v>
      </c>
      <c r="AO187">
        <v>2</v>
      </c>
      <c r="AP187">
        <v>14</v>
      </c>
      <c r="AQ187">
        <v>2597</v>
      </c>
      <c r="AR187">
        <v>6</v>
      </c>
      <c r="AS187">
        <v>16</v>
      </c>
      <c r="AT187">
        <v>59</v>
      </c>
      <c r="AU187">
        <v>567</v>
      </c>
      <c r="AV187">
        <v>0</v>
      </c>
      <c r="AW187">
        <v>128</v>
      </c>
      <c r="BJ187" s="36">
        <f t="shared" si="8"/>
        <v>0</v>
      </c>
      <c r="BK187" s="34">
        <f t="shared" si="9"/>
        <v>1.4504249291784703</v>
      </c>
    </row>
    <row r="188" spans="1:63" x14ac:dyDescent="0.25">
      <c r="A188" t="s">
        <v>124</v>
      </c>
      <c r="B188">
        <v>1683</v>
      </c>
      <c r="C188" s="5">
        <v>2.8429000000000002</v>
      </c>
      <c r="D188" s="5">
        <v>62.073700000000002</v>
      </c>
      <c r="E188" s="5">
        <v>9.7489000000000008</v>
      </c>
      <c r="G188" s="5">
        <v>0.86240000000000006</v>
      </c>
      <c r="I188" s="5">
        <v>0.43469999999999998</v>
      </c>
      <c r="J188" s="5">
        <v>1.7204999999999999</v>
      </c>
      <c r="M188" s="38">
        <v>1.46E-2</v>
      </c>
      <c r="N188" s="38">
        <v>1.1599999999999999E-2</v>
      </c>
      <c r="O188" s="38">
        <v>4.5999999999999999E-2</v>
      </c>
      <c r="P188" s="38">
        <v>4.0800000000000003E-2</v>
      </c>
      <c r="R188">
        <v>0</v>
      </c>
      <c r="S188">
        <v>31</v>
      </c>
      <c r="U188">
        <v>0</v>
      </c>
      <c r="V188">
        <v>7</v>
      </c>
      <c r="W188">
        <v>58</v>
      </c>
      <c r="X188">
        <v>83</v>
      </c>
      <c r="Z188">
        <v>135</v>
      </c>
      <c r="AA188">
        <v>13</v>
      </c>
      <c r="AB188">
        <v>2</v>
      </c>
      <c r="AD188">
        <v>101</v>
      </c>
      <c r="AE188">
        <v>0</v>
      </c>
      <c r="AF188">
        <v>426</v>
      </c>
      <c r="AG188">
        <v>16</v>
      </c>
      <c r="AH188">
        <v>108</v>
      </c>
      <c r="AJ188">
        <v>37</v>
      </c>
      <c r="AL188">
        <v>5</v>
      </c>
      <c r="AM188">
        <v>0</v>
      </c>
      <c r="AN188">
        <v>0</v>
      </c>
      <c r="AO188">
        <v>5</v>
      </c>
      <c r="AP188">
        <v>10</v>
      </c>
      <c r="AQ188">
        <v>2370</v>
      </c>
      <c r="AR188">
        <v>10</v>
      </c>
      <c r="AS188">
        <v>24</v>
      </c>
      <c r="AT188">
        <v>55</v>
      </c>
      <c r="AU188">
        <v>162</v>
      </c>
      <c r="AV188">
        <v>0</v>
      </c>
      <c r="AW188">
        <v>17</v>
      </c>
      <c r="BJ188" s="36">
        <f t="shared" si="8"/>
        <v>0</v>
      </c>
      <c r="BK188" s="34">
        <f t="shared" si="9"/>
        <v>0.19263456090651557</v>
      </c>
    </row>
    <row r="189" spans="1:63" x14ac:dyDescent="0.25">
      <c r="A189" t="s">
        <v>124</v>
      </c>
      <c r="B189">
        <v>1683.5</v>
      </c>
      <c r="C189" s="5">
        <v>2.3319999999999999</v>
      </c>
      <c r="D189" s="5">
        <v>33.065600000000003</v>
      </c>
      <c r="E189" s="5">
        <v>4.4165000000000001</v>
      </c>
      <c r="G189" s="5">
        <v>1.151</v>
      </c>
      <c r="I189" s="5">
        <v>0.17080000000000001</v>
      </c>
      <c r="J189" s="5">
        <v>0.86660000000000004</v>
      </c>
      <c r="M189" s="38">
        <v>9.5999999999999992E-3</v>
      </c>
      <c r="N189" s="38">
        <v>8.3000000000000001E-3</v>
      </c>
      <c r="O189" s="38">
        <v>3.8399999999999997E-2</v>
      </c>
      <c r="P189" s="38">
        <v>1.34E-2</v>
      </c>
      <c r="S189">
        <v>39</v>
      </c>
      <c r="U189">
        <v>5</v>
      </c>
      <c r="V189">
        <v>1</v>
      </c>
      <c r="W189">
        <v>29</v>
      </c>
      <c r="X189">
        <v>34</v>
      </c>
      <c r="Z189">
        <v>130</v>
      </c>
      <c r="AA189">
        <v>8</v>
      </c>
      <c r="AB189">
        <v>0</v>
      </c>
      <c r="AD189">
        <v>106</v>
      </c>
      <c r="AE189">
        <v>0</v>
      </c>
      <c r="AF189">
        <v>437</v>
      </c>
      <c r="AG189">
        <v>24</v>
      </c>
      <c r="AH189">
        <v>82</v>
      </c>
      <c r="AJ189">
        <v>11</v>
      </c>
      <c r="AL189">
        <v>3</v>
      </c>
      <c r="AM189">
        <v>23</v>
      </c>
      <c r="AN189">
        <v>0</v>
      </c>
      <c r="AO189">
        <v>7</v>
      </c>
      <c r="AP189">
        <v>4</v>
      </c>
      <c r="AQ189">
        <v>1240</v>
      </c>
      <c r="AR189">
        <v>16</v>
      </c>
      <c r="AS189">
        <v>0</v>
      </c>
      <c r="AT189">
        <v>55</v>
      </c>
      <c r="AU189">
        <v>298</v>
      </c>
      <c r="AV189">
        <v>91</v>
      </c>
      <c r="AW189">
        <v>121</v>
      </c>
      <c r="BJ189" s="36">
        <f t="shared" si="8"/>
        <v>2.0421903052064629</v>
      </c>
      <c r="BK189" s="34">
        <f t="shared" si="9"/>
        <v>1.3711048158640227</v>
      </c>
    </row>
    <row r="190" spans="1:63" x14ac:dyDescent="0.25">
      <c r="A190" t="s">
        <v>124</v>
      </c>
      <c r="B190">
        <v>1684</v>
      </c>
      <c r="C190" s="5">
        <v>2.3281999999999998</v>
      </c>
      <c r="D190" s="5">
        <v>75.545900000000003</v>
      </c>
      <c r="E190" s="5">
        <v>11.1493</v>
      </c>
      <c r="G190" s="5">
        <v>1.8291999999999999</v>
      </c>
      <c r="I190" s="5">
        <v>0.44490000000000002</v>
      </c>
      <c r="J190" s="5">
        <v>2.1118999999999999</v>
      </c>
      <c r="M190" s="38">
        <v>1.03E-2</v>
      </c>
      <c r="N190" s="38">
        <v>1.06E-2</v>
      </c>
      <c r="O190" s="38">
        <v>3.9E-2</v>
      </c>
      <c r="P190" s="38">
        <v>6.7400000000000002E-2</v>
      </c>
      <c r="R190">
        <v>0</v>
      </c>
      <c r="S190">
        <v>28</v>
      </c>
      <c r="U190">
        <v>7</v>
      </c>
      <c r="V190">
        <v>9</v>
      </c>
      <c r="W190">
        <v>28</v>
      </c>
      <c r="X190">
        <v>53</v>
      </c>
      <c r="Z190">
        <v>203</v>
      </c>
      <c r="AA190">
        <v>10</v>
      </c>
      <c r="AB190">
        <v>1</v>
      </c>
      <c r="AD190">
        <v>106</v>
      </c>
      <c r="AE190">
        <v>0</v>
      </c>
      <c r="AF190">
        <v>238</v>
      </c>
      <c r="AG190">
        <v>22</v>
      </c>
      <c r="AH190">
        <v>101</v>
      </c>
      <c r="AJ190">
        <v>10</v>
      </c>
      <c r="AL190">
        <v>5</v>
      </c>
      <c r="AM190">
        <v>0</v>
      </c>
      <c r="AN190">
        <v>10</v>
      </c>
      <c r="AO190">
        <v>3</v>
      </c>
      <c r="AP190">
        <v>16</v>
      </c>
      <c r="AQ190">
        <v>2681</v>
      </c>
      <c r="AR190">
        <v>10</v>
      </c>
      <c r="AS190">
        <v>38</v>
      </c>
      <c r="AT190">
        <v>57</v>
      </c>
      <c r="AU190">
        <v>422</v>
      </c>
      <c r="AV190">
        <v>0</v>
      </c>
      <c r="AW190">
        <v>10</v>
      </c>
      <c r="BJ190" s="36">
        <f t="shared" si="8"/>
        <v>0</v>
      </c>
      <c r="BK190" s="34">
        <f t="shared" si="9"/>
        <v>0.11331444759206799</v>
      </c>
    </row>
    <row r="191" spans="1:63" x14ac:dyDescent="0.25">
      <c r="A191" t="s">
        <v>124</v>
      </c>
      <c r="B191">
        <v>1684.5</v>
      </c>
      <c r="C191" s="5">
        <v>4.2240000000000002</v>
      </c>
      <c r="D191" s="5">
        <v>63.219299999999997</v>
      </c>
      <c r="E191" s="5">
        <v>9.8774999999999995</v>
      </c>
      <c r="G191" s="5">
        <v>1.3688</v>
      </c>
      <c r="I191" s="5">
        <v>0.44919999999999999</v>
      </c>
      <c r="J191" s="5">
        <v>1.653</v>
      </c>
      <c r="M191" s="38">
        <v>0.01</v>
      </c>
      <c r="N191" s="38">
        <v>8.3000000000000001E-3</v>
      </c>
      <c r="O191" s="38">
        <v>4.2999999999999997E-2</v>
      </c>
      <c r="P191" s="38">
        <v>4.3099999999999999E-2</v>
      </c>
      <c r="R191">
        <v>0</v>
      </c>
      <c r="S191">
        <v>43</v>
      </c>
      <c r="U191">
        <v>18</v>
      </c>
      <c r="V191">
        <v>0</v>
      </c>
      <c r="W191">
        <v>86</v>
      </c>
      <c r="X191">
        <v>59</v>
      </c>
      <c r="Z191">
        <v>155</v>
      </c>
      <c r="AA191">
        <v>8</v>
      </c>
      <c r="AB191">
        <v>1</v>
      </c>
      <c r="AD191">
        <v>78</v>
      </c>
      <c r="AE191">
        <v>0</v>
      </c>
      <c r="AF191">
        <v>374</v>
      </c>
      <c r="AG191">
        <v>22</v>
      </c>
      <c r="AH191">
        <v>84</v>
      </c>
      <c r="AJ191">
        <v>22</v>
      </c>
      <c r="AL191">
        <v>4</v>
      </c>
      <c r="AM191">
        <v>0</v>
      </c>
      <c r="AN191">
        <v>4</v>
      </c>
      <c r="AO191">
        <v>3</v>
      </c>
      <c r="AP191">
        <v>1</v>
      </c>
      <c r="AQ191">
        <v>2060</v>
      </c>
      <c r="AR191">
        <v>4</v>
      </c>
      <c r="AS191">
        <v>35</v>
      </c>
      <c r="AT191">
        <v>49</v>
      </c>
      <c r="AU191">
        <v>258</v>
      </c>
      <c r="AV191">
        <v>60</v>
      </c>
      <c r="AW191">
        <v>101</v>
      </c>
      <c r="BJ191" s="36">
        <f t="shared" si="8"/>
        <v>1.3464991023339317</v>
      </c>
      <c r="BK191" s="34">
        <f t="shared" si="9"/>
        <v>1.1444759206798867</v>
      </c>
    </row>
    <row r="192" spans="1:63" x14ac:dyDescent="0.25">
      <c r="A192" t="s">
        <v>124</v>
      </c>
      <c r="B192">
        <v>1685</v>
      </c>
      <c r="C192" s="5">
        <v>4.5282999999999998</v>
      </c>
      <c r="D192" s="5">
        <v>65.737700000000004</v>
      </c>
      <c r="E192" s="5">
        <v>9.8874999999999993</v>
      </c>
      <c r="G192" s="5">
        <v>1.4044000000000001</v>
      </c>
      <c r="I192" s="5">
        <v>0.39079999999999998</v>
      </c>
      <c r="J192" s="5">
        <v>1.6331</v>
      </c>
      <c r="M192" s="38">
        <v>1.09E-2</v>
      </c>
      <c r="N192" s="38">
        <v>7.7999999999999996E-3</v>
      </c>
      <c r="O192" s="38">
        <v>4.4200000000000003E-2</v>
      </c>
      <c r="P192" s="38">
        <v>3.8100000000000002E-2</v>
      </c>
      <c r="R192">
        <v>0</v>
      </c>
      <c r="S192">
        <v>59</v>
      </c>
      <c r="U192">
        <v>5</v>
      </c>
      <c r="V192">
        <v>8</v>
      </c>
      <c r="W192">
        <v>151</v>
      </c>
      <c r="X192">
        <v>50</v>
      </c>
      <c r="Z192">
        <v>159</v>
      </c>
      <c r="AA192">
        <v>8</v>
      </c>
      <c r="AB192">
        <v>1</v>
      </c>
      <c r="AD192">
        <v>133</v>
      </c>
      <c r="AE192">
        <v>0</v>
      </c>
      <c r="AF192">
        <v>339</v>
      </c>
      <c r="AG192">
        <v>32</v>
      </c>
      <c r="AH192">
        <v>74</v>
      </c>
      <c r="AJ192">
        <v>39</v>
      </c>
      <c r="AL192">
        <v>1</v>
      </c>
      <c r="AM192">
        <v>0</v>
      </c>
      <c r="AN192">
        <v>13</v>
      </c>
      <c r="AO192">
        <v>5</v>
      </c>
      <c r="AP192">
        <v>7</v>
      </c>
      <c r="AQ192">
        <v>2206</v>
      </c>
      <c r="AR192">
        <v>10</v>
      </c>
      <c r="AS192">
        <v>56</v>
      </c>
      <c r="AT192">
        <v>48</v>
      </c>
      <c r="AU192">
        <v>397</v>
      </c>
      <c r="AV192">
        <v>74</v>
      </c>
      <c r="AW192">
        <v>149</v>
      </c>
      <c r="BJ192" s="36">
        <f t="shared" si="8"/>
        <v>1.660682226211849</v>
      </c>
      <c r="BK192" s="34">
        <f t="shared" si="9"/>
        <v>1.6883852691218131</v>
      </c>
    </row>
    <row r="193" spans="1:63" x14ac:dyDescent="0.25">
      <c r="A193" t="s">
        <v>124</v>
      </c>
      <c r="B193">
        <v>1685.5</v>
      </c>
      <c r="C193" s="5">
        <v>3.7147999999999999</v>
      </c>
      <c r="D193" s="5">
        <v>61.6676</v>
      </c>
      <c r="E193" s="5">
        <v>9.8606999999999996</v>
      </c>
      <c r="G193" s="5">
        <v>1.0188999999999999</v>
      </c>
      <c r="I193" s="5">
        <v>0.42499999999999999</v>
      </c>
      <c r="J193" s="5">
        <v>1.6989000000000001</v>
      </c>
      <c r="M193" s="38">
        <v>1.2500000000000001E-2</v>
      </c>
      <c r="N193" s="38">
        <v>1.2E-2</v>
      </c>
      <c r="O193" s="38">
        <v>3.6700000000000003E-2</v>
      </c>
      <c r="P193" s="38">
        <v>5.5E-2</v>
      </c>
      <c r="R193">
        <v>0</v>
      </c>
      <c r="S193">
        <v>41</v>
      </c>
      <c r="U193">
        <v>7</v>
      </c>
      <c r="V193">
        <v>4</v>
      </c>
      <c r="W193">
        <v>83</v>
      </c>
      <c r="X193">
        <v>27</v>
      </c>
      <c r="Z193">
        <v>177</v>
      </c>
      <c r="AA193">
        <v>4</v>
      </c>
      <c r="AB193">
        <v>1</v>
      </c>
      <c r="AD193">
        <v>124</v>
      </c>
      <c r="AE193">
        <v>0</v>
      </c>
      <c r="AF193">
        <v>338</v>
      </c>
      <c r="AG193">
        <v>25</v>
      </c>
      <c r="AH193">
        <v>87</v>
      </c>
      <c r="AJ193">
        <v>14</v>
      </c>
      <c r="AL193">
        <v>4</v>
      </c>
      <c r="AM193">
        <v>0</v>
      </c>
      <c r="AN193">
        <v>22</v>
      </c>
      <c r="AO193">
        <v>5</v>
      </c>
      <c r="AP193">
        <v>13</v>
      </c>
      <c r="AQ193">
        <v>2420</v>
      </c>
      <c r="AR193">
        <v>24</v>
      </c>
      <c r="AS193">
        <v>3</v>
      </c>
      <c r="AT193">
        <v>65</v>
      </c>
      <c r="AU193">
        <v>247</v>
      </c>
      <c r="AV193">
        <v>56</v>
      </c>
      <c r="AW193">
        <v>123</v>
      </c>
      <c r="BJ193" s="36">
        <f t="shared" si="8"/>
        <v>1.2567324955116697</v>
      </c>
      <c r="BK193" s="34">
        <f t="shared" si="9"/>
        <v>1.3937677053824362</v>
      </c>
    </row>
    <row r="194" spans="1:63" x14ac:dyDescent="0.25">
      <c r="A194" t="s">
        <v>124</v>
      </c>
      <c r="B194">
        <v>1686</v>
      </c>
      <c r="C194" s="5">
        <v>9.0908999999999995</v>
      </c>
      <c r="D194" s="5">
        <v>48.180500000000002</v>
      </c>
      <c r="E194" s="5">
        <v>8.1903000000000006</v>
      </c>
      <c r="G194" s="5">
        <v>0.40250000000000002</v>
      </c>
      <c r="I194" s="5">
        <v>0.28029999999999999</v>
      </c>
      <c r="J194" s="5">
        <v>1.3232999999999999</v>
      </c>
      <c r="M194" s="38">
        <v>9.4000000000000004E-3</v>
      </c>
      <c r="N194" s="38">
        <v>6.1999999999999998E-3</v>
      </c>
      <c r="O194" s="38">
        <v>4.2999999999999997E-2</v>
      </c>
      <c r="P194" s="38">
        <v>3.4200000000000001E-2</v>
      </c>
      <c r="S194">
        <v>181</v>
      </c>
      <c r="U194">
        <v>7</v>
      </c>
      <c r="V194">
        <v>9</v>
      </c>
      <c r="W194">
        <v>238</v>
      </c>
      <c r="X194">
        <v>0</v>
      </c>
      <c r="Z194">
        <v>78</v>
      </c>
      <c r="AA194">
        <v>9</v>
      </c>
      <c r="AB194">
        <v>1</v>
      </c>
      <c r="AD194">
        <v>49</v>
      </c>
      <c r="AE194">
        <v>0</v>
      </c>
      <c r="AF194">
        <v>270</v>
      </c>
      <c r="AG194">
        <v>32</v>
      </c>
      <c r="AH194">
        <v>75</v>
      </c>
      <c r="AJ194">
        <v>10</v>
      </c>
      <c r="AL194">
        <v>2</v>
      </c>
      <c r="AM194">
        <v>42</v>
      </c>
      <c r="AN194">
        <v>12</v>
      </c>
      <c r="AO194">
        <v>9</v>
      </c>
      <c r="AP194">
        <v>2</v>
      </c>
      <c r="AQ194">
        <v>1573</v>
      </c>
      <c r="AR194">
        <v>7</v>
      </c>
      <c r="AS194">
        <v>0</v>
      </c>
      <c r="AT194">
        <v>42</v>
      </c>
      <c r="AU194">
        <v>213</v>
      </c>
      <c r="AV194">
        <v>191</v>
      </c>
      <c r="AW194">
        <v>112</v>
      </c>
      <c r="BJ194" s="36">
        <f t="shared" si="8"/>
        <v>4.286355475763016</v>
      </c>
      <c r="BK194" s="34">
        <f t="shared" si="9"/>
        <v>1.2691218130311614</v>
      </c>
    </row>
    <row r="195" spans="1:63" x14ac:dyDescent="0.25">
      <c r="A195" t="s">
        <v>124</v>
      </c>
      <c r="B195">
        <v>1686.5</v>
      </c>
      <c r="C195" s="5">
        <v>5.0182000000000002</v>
      </c>
      <c r="D195" s="5">
        <v>67.813900000000004</v>
      </c>
      <c r="E195" s="5">
        <v>11.1806</v>
      </c>
      <c r="G195" s="5">
        <v>1.3170999999999999</v>
      </c>
      <c r="I195" s="5">
        <v>0.31809999999999999</v>
      </c>
      <c r="J195" s="5">
        <v>1.8769</v>
      </c>
      <c r="M195" s="38">
        <v>1.14E-2</v>
      </c>
      <c r="N195" s="38">
        <v>8.0999999999999996E-3</v>
      </c>
      <c r="O195" s="38">
        <v>4.0099999999999997E-2</v>
      </c>
      <c r="P195" s="38">
        <v>5.62E-2</v>
      </c>
      <c r="R195">
        <v>0</v>
      </c>
      <c r="S195">
        <v>75</v>
      </c>
      <c r="U195">
        <v>8</v>
      </c>
      <c r="V195">
        <v>3</v>
      </c>
      <c r="W195">
        <v>90</v>
      </c>
      <c r="X195">
        <v>43</v>
      </c>
      <c r="Z195">
        <v>166</v>
      </c>
      <c r="AA195">
        <v>6</v>
      </c>
      <c r="AB195">
        <v>1</v>
      </c>
      <c r="AD195">
        <v>166</v>
      </c>
      <c r="AE195">
        <v>0</v>
      </c>
      <c r="AF195">
        <v>382</v>
      </c>
      <c r="AG195">
        <v>30</v>
      </c>
      <c r="AH195">
        <v>97</v>
      </c>
      <c r="AJ195">
        <v>10</v>
      </c>
      <c r="AL195">
        <v>0</v>
      </c>
      <c r="AM195">
        <v>0</v>
      </c>
      <c r="AN195">
        <v>24</v>
      </c>
      <c r="AO195">
        <v>5</v>
      </c>
      <c r="AP195">
        <v>6</v>
      </c>
      <c r="AQ195">
        <v>2355</v>
      </c>
      <c r="AR195">
        <v>10</v>
      </c>
      <c r="AS195">
        <v>29</v>
      </c>
      <c r="AT195">
        <v>49</v>
      </c>
      <c r="AU195">
        <v>319</v>
      </c>
      <c r="AV195">
        <v>80</v>
      </c>
      <c r="AW195">
        <v>47</v>
      </c>
      <c r="BJ195" s="36">
        <f t="shared" si="8"/>
        <v>1.7953321364452424</v>
      </c>
      <c r="BK195" s="34">
        <f t="shared" si="9"/>
        <v>0.53257790368271951</v>
      </c>
    </row>
    <row r="196" spans="1:63" x14ac:dyDescent="0.25">
      <c r="A196" t="s">
        <v>124</v>
      </c>
      <c r="B196">
        <v>1687</v>
      </c>
      <c r="C196" s="5">
        <v>2.8631000000000002</v>
      </c>
      <c r="D196" s="5">
        <v>61.727800000000002</v>
      </c>
      <c r="E196" s="5">
        <v>10.298299999999999</v>
      </c>
      <c r="G196" s="5">
        <v>1.8469</v>
      </c>
      <c r="I196" s="5">
        <v>0.34470000000000001</v>
      </c>
      <c r="J196" s="5">
        <v>1.7390000000000001</v>
      </c>
      <c r="M196" s="38">
        <v>8.6E-3</v>
      </c>
      <c r="N196" s="38">
        <v>8.3000000000000001E-3</v>
      </c>
      <c r="O196" s="38">
        <v>3.8600000000000002E-2</v>
      </c>
      <c r="P196" s="38">
        <v>6.4899999999999999E-2</v>
      </c>
      <c r="R196">
        <v>0</v>
      </c>
      <c r="S196">
        <v>36</v>
      </c>
      <c r="U196">
        <v>0</v>
      </c>
      <c r="V196">
        <v>2</v>
      </c>
      <c r="W196">
        <v>28</v>
      </c>
      <c r="X196">
        <v>42</v>
      </c>
      <c r="Z196">
        <v>379</v>
      </c>
      <c r="AA196">
        <v>4</v>
      </c>
      <c r="AB196">
        <v>0</v>
      </c>
      <c r="AD196">
        <v>82</v>
      </c>
      <c r="AE196">
        <v>0</v>
      </c>
      <c r="AF196">
        <v>293</v>
      </c>
      <c r="AG196">
        <v>30</v>
      </c>
      <c r="AH196">
        <v>80</v>
      </c>
      <c r="AJ196">
        <v>25</v>
      </c>
      <c r="AL196">
        <v>3</v>
      </c>
      <c r="AM196">
        <v>0</v>
      </c>
      <c r="AN196">
        <v>14</v>
      </c>
      <c r="AO196">
        <v>2</v>
      </c>
      <c r="AP196">
        <v>9</v>
      </c>
      <c r="AQ196">
        <v>2328</v>
      </c>
      <c r="AR196">
        <v>11</v>
      </c>
      <c r="AS196">
        <v>68</v>
      </c>
      <c r="AT196">
        <v>57</v>
      </c>
      <c r="AU196">
        <v>687</v>
      </c>
      <c r="AV196">
        <v>65</v>
      </c>
      <c r="AW196">
        <v>119</v>
      </c>
      <c r="BJ196" s="36">
        <f t="shared" ref="BJ196:BJ259" si="10">AV196/44.56</f>
        <v>1.4587073608617593</v>
      </c>
      <c r="BK196" s="34">
        <f t="shared" ref="BK196:BK259" si="11">AW196/88.25</f>
        <v>1.3484419263456091</v>
      </c>
    </row>
    <row r="197" spans="1:63" x14ac:dyDescent="0.25">
      <c r="A197" t="s">
        <v>124</v>
      </c>
      <c r="B197">
        <v>1687.5</v>
      </c>
      <c r="C197" s="5">
        <v>4.7805</v>
      </c>
      <c r="D197" s="5">
        <v>62.519799999999996</v>
      </c>
      <c r="E197" s="5">
        <v>9.1013999999999999</v>
      </c>
      <c r="G197" s="5">
        <v>0.9284</v>
      </c>
      <c r="I197" s="5">
        <v>0.58520000000000005</v>
      </c>
      <c r="J197" s="5">
        <v>1.5652999999999999</v>
      </c>
      <c r="M197" s="38">
        <v>1.11E-2</v>
      </c>
      <c r="N197" s="38">
        <v>9.2999999999999992E-3</v>
      </c>
      <c r="O197" s="38">
        <v>4.9500000000000002E-2</v>
      </c>
      <c r="P197" s="38">
        <v>4.4299999999999999E-2</v>
      </c>
      <c r="R197">
        <v>0</v>
      </c>
      <c r="S197">
        <v>73</v>
      </c>
      <c r="U197">
        <v>3</v>
      </c>
      <c r="V197">
        <v>3</v>
      </c>
      <c r="W197">
        <v>139</v>
      </c>
      <c r="X197">
        <v>65</v>
      </c>
      <c r="Z197">
        <v>172</v>
      </c>
      <c r="AA197">
        <v>9</v>
      </c>
      <c r="AB197">
        <v>1</v>
      </c>
      <c r="AD197">
        <v>118</v>
      </c>
      <c r="AE197">
        <v>0</v>
      </c>
      <c r="AF197">
        <v>366</v>
      </c>
      <c r="AG197">
        <v>26</v>
      </c>
      <c r="AH197">
        <v>84</v>
      </c>
      <c r="AJ197">
        <v>33</v>
      </c>
      <c r="AL197">
        <v>3</v>
      </c>
      <c r="AM197">
        <v>0</v>
      </c>
      <c r="AN197">
        <v>0</v>
      </c>
      <c r="AO197">
        <v>3</v>
      </c>
      <c r="AP197">
        <v>12</v>
      </c>
      <c r="AQ197">
        <v>2134</v>
      </c>
      <c r="AR197">
        <v>8</v>
      </c>
      <c r="AS197">
        <v>30</v>
      </c>
      <c r="AT197">
        <v>56</v>
      </c>
      <c r="AU197">
        <v>491</v>
      </c>
      <c r="AV197">
        <v>137</v>
      </c>
      <c r="AW197">
        <v>101</v>
      </c>
      <c r="BJ197" s="36">
        <f t="shared" si="10"/>
        <v>3.0745062836624775</v>
      </c>
      <c r="BK197" s="34">
        <f t="shared" si="11"/>
        <v>1.1444759206798867</v>
      </c>
    </row>
    <row r="198" spans="1:63" x14ac:dyDescent="0.25">
      <c r="A198" t="s">
        <v>124</v>
      </c>
      <c r="B198">
        <v>1688</v>
      </c>
      <c r="C198" s="5">
        <v>5.0212000000000003</v>
      </c>
      <c r="D198" s="5">
        <v>45.326500000000003</v>
      </c>
      <c r="E198" s="5">
        <v>6.4363999999999999</v>
      </c>
      <c r="G198" s="5">
        <v>1.0900000000000001</v>
      </c>
      <c r="I198" s="5">
        <v>0.32819999999999999</v>
      </c>
      <c r="J198" s="5">
        <v>1.2456</v>
      </c>
      <c r="M198" s="38">
        <v>1.3599999999999999E-2</v>
      </c>
      <c r="N198" s="38">
        <v>1.1599999999999999E-2</v>
      </c>
      <c r="O198" s="38">
        <v>4.82E-2</v>
      </c>
      <c r="P198" s="38">
        <v>4.9200000000000001E-2</v>
      </c>
      <c r="S198">
        <v>64</v>
      </c>
      <c r="U198">
        <v>2</v>
      </c>
      <c r="V198">
        <v>9</v>
      </c>
      <c r="W198">
        <v>160</v>
      </c>
      <c r="X198">
        <v>21</v>
      </c>
      <c r="Z198">
        <v>156</v>
      </c>
      <c r="AA198">
        <v>5</v>
      </c>
      <c r="AB198">
        <v>0</v>
      </c>
      <c r="AD198">
        <v>204</v>
      </c>
      <c r="AE198">
        <v>0</v>
      </c>
      <c r="AF198">
        <v>1041</v>
      </c>
      <c r="AG198">
        <v>21</v>
      </c>
      <c r="AH198">
        <v>82</v>
      </c>
      <c r="AJ198">
        <v>14</v>
      </c>
      <c r="AL198">
        <v>2</v>
      </c>
      <c r="AM198">
        <v>0</v>
      </c>
      <c r="AN198">
        <v>39</v>
      </c>
      <c r="AO198">
        <v>5</v>
      </c>
      <c r="AP198">
        <v>8</v>
      </c>
      <c r="AQ198">
        <v>2132</v>
      </c>
      <c r="AR198">
        <v>23</v>
      </c>
      <c r="AS198">
        <v>67</v>
      </c>
      <c r="AT198">
        <v>79</v>
      </c>
      <c r="AU198">
        <v>505</v>
      </c>
      <c r="AV198">
        <v>22</v>
      </c>
      <c r="AW198">
        <v>119</v>
      </c>
      <c r="BJ198" s="36">
        <f t="shared" si="10"/>
        <v>0.49371633752244165</v>
      </c>
      <c r="BK198" s="34">
        <f t="shared" si="11"/>
        <v>1.3484419263456091</v>
      </c>
    </row>
    <row r="199" spans="1:63" x14ac:dyDescent="0.25">
      <c r="A199" t="s">
        <v>124</v>
      </c>
      <c r="B199">
        <v>1688.5</v>
      </c>
      <c r="C199" s="5">
        <v>3.5390000000000001</v>
      </c>
      <c r="D199" s="5">
        <v>66.527799999999999</v>
      </c>
      <c r="E199" s="5">
        <v>9.7752999999999997</v>
      </c>
      <c r="G199" s="5">
        <v>0.76400000000000001</v>
      </c>
      <c r="I199" s="5">
        <v>0.3826</v>
      </c>
      <c r="J199" s="5">
        <v>1.7506999999999999</v>
      </c>
      <c r="M199" s="38">
        <v>1.06E-2</v>
      </c>
      <c r="N199" s="38">
        <v>1.0699999999999999E-2</v>
      </c>
      <c r="O199" s="38">
        <v>3.7100000000000001E-2</v>
      </c>
      <c r="P199" s="38">
        <v>5.9299999999999999E-2</v>
      </c>
      <c r="R199">
        <v>0</v>
      </c>
      <c r="S199">
        <v>51</v>
      </c>
      <c r="U199">
        <v>4</v>
      </c>
      <c r="V199">
        <v>1</v>
      </c>
      <c r="W199">
        <v>82</v>
      </c>
      <c r="X199">
        <v>37</v>
      </c>
      <c r="Z199">
        <v>113</v>
      </c>
      <c r="AA199">
        <v>5</v>
      </c>
      <c r="AB199">
        <v>0</v>
      </c>
      <c r="AD199">
        <v>53</v>
      </c>
      <c r="AE199">
        <v>0</v>
      </c>
      <c r="AF199">
        <v>214</v>
      </c>
      <c r="AG199">
        <v>25</v>
      </c>
      <c r="AH199">
        <v>99</v>
      </c>
      <c r="AJ199">
        <v>22</v>
      </c>
      <c r="AL199">
        <v>5</v>
      </c>
      <c r="AM199">
        <v>0</v>
      </c>
      <c r="AN199">
        <v>1</v>
      </c>
      <c r="AO199">
        <v>3</v>
      </c>
      <c r="AP199">
        <v>8</v>
      </c>
      <c r="AQ199">
        <v>2506</v>
      </c>
      <c r="AR199">
        <v>8</v>
      </c>
      <c r="AS199">
        <v>32</v>
      </c>
      <c r="AT199">
        <v>51</v>
      </c>
      <c r="AU199">
        <v>131</v>
      </c>
      <c r="AV199">
        <v>17</v>
      </c>
      <c r="AW199">
        <v>50</v>
      </c>
      <c r="BJ199" s="36">
        <f t="shared" si="10"/>
        <v>0.38150807899461397</v>
      </c>
      <c r="BK199" s="34">
        <f t="shared" si="11"/>
        <v>0.56657223796033995</v>
      </c>
    </row>
    <row r="200" spans="1:63" x14ac:dyDescent="0.25">
      <c r="A200" t="s">
        <v>124</v>
      </c>
      <c r="B200">
        <v>1689</v>
      </c>
      <c r="C200" s="5">
        <v>3.7282000000000002</v>
      </c>
      <c r="D200" s="5">
        <v>67.322599999999994</v>
      </c>
      <c r="E200" s="5">
        <v>11.4838</v>
      </c>
      <c r="G200" s="5">
        <v>1.4577</v>
      </c>
      <c r="I200" s="5">
        <v>0.6089</v>
      </c>
      <c r="J200" s="5">
        <v>1.8813</v>
      </c>
      <c r="M200" s="38">
        <v>1.4500000000000001E-2</v>
      </c>
      <c r="N200" s="38">
        <v>1.1900000000000001E-2</v>
      </c>
      <c r="O200" s="38">
        <v>4.48E-2</v>
      </c>
      <c r="P200" s="38">
        <v>7.2900000000000006E-2</v>
      </c>
      <c r="S200">
        <v>46</v>
      </c>
      <c r="U200">
        <v>2</v>
      </c>
      <c r="V200">
        <v>3</v>
      </c>
      <c r="W200">
        <v>62</v>
      </c>
      <c r="X200">
        <v>74</v>
      </c>
      <c r="Z200">
        <v>265</v>
      </c>
      <c r="AA200">
        <v>1</v>
      </c>
      <c r="AB200">
        <v>0</v>
      </c>
      <c r="AD200">
        <v>141</v>
      </c>
      <c r="AE200">
        <v>0</v>
      </c>
      <c r="AF200">
        <v>243</v>
      </c>
      <c r="AG200">
        <v>24</v>
      </c>
      <c r="AH200">
        <v>103</v>
      </c>
      <c r="AJ200">
        <v>8</v>
      </c>
      <c r="AL200">
        <v>4</v>
      </c>
      <c r="AM200">
        <v>0</v>
      </c>
      <c r="AN200">
        <v>21</v>
      </c>
      <c r="AO200">
        <v>2</v>
      </c>
      <c r="AP200">
        <v>20</v>
      </c>
      <c r="AQ200">
        <v>2525</v>
      </c>
      <c r="AR200">
        <v>10</v>
      </c>
      <c r="AS200">
        <v>11</v>
      </c>
      <c r="AT200">
        <v>72</v>
      </c>
      <c r="AU200">
        <v>444</v>
      </c>
      <c r="AV200">
        <v>0</v>
      </c>
      <c r="AW200">
        <v>79</v>
      </c>
      <c r="BJ200" s="36">
        <f t="shared" si="10"/>
        <v>0</v>
      </c>
      <c r="BK200" s="34">
        <f t="shared" si="11"/>
        <v>0.89518413597733715</v>
      </c>
    </row>
    <row r="201" spans="1:63" x14ac:dyDescent="0.25">
      <c r="A201" t="s">
        <v>124</v>
      </c>
      <c r="B201">
        <v>1689.5</v>
      </c>
      <c r="C201" s="5">
        <v>4.2046000000000001</v>
      </c>
      <c r="D201" s="5">
        <v>68.142399999999995</v>
      </c>
      <c r="E201" s="5">
        <v>10.291499999999999</v>
      </c>
      <c r="G201" s="5">
        <v>1.3845000000000001</v>
      </c>
      <c r="I201" s="5">
        <v>0.44</v>
      </c>
      <c r="J201" s="5">
        <v>1.8077000000000001</v>
      </c>
      <c r="M201" s="38">
        <v>1.2500000000000001E-2</v>
      </c>
      <c r="N201" s="38">
        <v>8.6E-3</v>
      </c>
      <c r="O201" s="38">
        <v>4.0500000000000001E-2</v>
      </c>
      <c r="P201" s="38">
        <v>6.1699999999999998E-2</v>
      </c>
      <c r="R201">
        <v>0</v>
      </c>
      <c r="S201">
        <v>65</v>
      </c>
      <c r="U201">
        <v>1</v>
      </c>
      <c r="V201">
        <v>5</v>
      </c>
      <c r="W201">
        <v>141</v>
      </c>
      <c r="X201">
        <v>83</v>
      </c>
      <c r="Z201">
        <v>169</v>
      </c>
      <c r="AA201">
        <v>6</v>
      </c>
      <c r="AB201">
        <v>1</v>
      </c>
      <c r="AD201">
        <v>134</v>
      </c>
      <c r="AE201">
        <v>0</v>
      </c>
      <c r="AF201">
        <v>295</v>
      </c>
      <c r="AG201">
        <v>23</v>
      </c>
      <c r="AH201">
        <v>92</v>
      </c>
      <c r="AJ201">
        <v>14</v>
      </c>
      <c r="AL201">
        <v>0</v>
      </c>
      <c r="AM201">
        <v>0</v>
      </c>
      <c r="AN201">
        <v>9</v>
      </c>
      <c r="AO201">
        <v>2</v>
      </c>
      <c r="AP201">
        <v>10</v>
      </c>
      <c r="AQ201">
        <v>2342</v>
      </c>
      <c r="AR201">
        <v>6</v>
      </c>
      <c r="AS201">
        <v>0</v>
      </c>
      <c r="AT201">
        <v>53</v>
      </c>
      <c r="AU201">
        <v>258</v>
      </c>
      <c r="AV201">
        <v>0</v>
      </c>
      <c r="AW201">
        <v>60</v>
      </c>
      <c r="BJ201" s="36">
        <f t="shared" si="10"/>
        <v>0</v>
      </c>
      <c r="BK201" s="34">
        <f t="shared" si="11"/>
        <v>0.67988668555240794</v>
      </c>
    </row>
    <row r="202" spans="1:63" x14ac:dyDescent="0.25">
      <c r="A202" t="s">
        <v>124</v>
      </c>
      <c r="B202">
        <v>1690</v>
      </c>
      <c r="C202" s="5">
        <v>4.2781000000000002</v>
      </c>
      <c r="D202" s="5">
        <v>52.801299999999998</v>
      </c>
      <c r="E202" s="5">
        <v>10.4375</v>
      </c>
      <c r="G202" s="5">
        <v>1.6081000000000001</v>
      </c>
      <c r="I202" s="5">
        <v>0.18179999999999999</v>
      </c>
      <c r="J202" s="5">
        <v>1.9346000000000001</v>
      </c>
      <c r="M202" s="38">
        <v>1.0999999999999999E-2</v>
      </c>
      <c r="N202" s="38">
        <v>1.01E-2</v>
      </c>
      <c r="O202" s="38">
        <v>4.1500000000000002E-2</v>
      </c>
      <c r="P202" s="38">
        <v>5.1700000000000003E-2</v>
      </c>
      <c r="R202">
        <v>0</v>
      </c>
      <c r="S202">
        <v>63</v>
      </c>
      <c r="U202">
        <v>1</v>
      </c>
      <c r="V202">
        <v>9</v>
      </c>
      <c r="W202">
        <v>102</v>
      </c>
      <c r="X202">
        <v>59</v>
      </c>
      <c r="Z202">
        <v>158</v>
      </c>
      <c r="AA202">
        <v>12</v>
      </c>
      <c r="AB202">
        <v>1</v>
      </c>
      <c r="AD202">
        <v>90</v>
      </c>
      <c r="AE202">
        <v>0</v>
      </c>
      <c r="AF202">
        <v>487</v>
      </c>
      <c r="AG202">
        <v>28</v>
      </c>
      <c r="AH202">
        <v>89</v>
      </c>
      <c r="AJ202">
        <v>26</v>
      </c>
      <c r="AL202">
        <v>6</v>
      </c>
      <c r="AM202">
        <v>0</v>
      </c>
      <c r="AN202">
        <v>0</v>
      </c>
      <c r="AO202">
        <v>1</v>
      </c>
      <c r="AP202">
        <v>13</v>
      </c>
      <c r="AQ202">
        <v>2371</v>
      </c>
      <c r="AR202">
        <v>18</v>
      </c>
      <c r="AS202">
        <v>0</v>
      </c>
      <c r="AT202">
        <v>59</v>
      </c>
      <c r="AU202">
        <v>251</v>
      </c>
      <c r="AV202">
        <v>0</v>
      </c>
      <c r="AW202">
        <v>51</v>
      </c>
      <c r="BJ202" s="36">
        <f t="shared" si="10"/>
        <v>0</v>
      </c>
      <c r="BK202" s="34">
        <f t="shared" si="11"/>
        <v>0.57790368271954673</v>
      </c>
    </row>
    <row r="203" spans="1:63" x14ac:dyDescent="0.25">
      <c r="A203" t="s">
        <v>124</v>
      </c>
      <c r="B203">
        <v>1690.5</v>
      </c>
      <c r="C203" s="5">
        <v>4.3563000000000001</v>
      </c>
      <c r="D203" s="5">
        <v>57.915100000000002</v>
      </c>
      <c r="E203" s="5">
        <v>9.0957000000000008</v>
      </c>
      <c r="G203" s="5">
        <v>1.6761999999999999</v>
      </c>
      <c r="I203" s="5">
        <v>0.37730000000000002</v>
      </c>
      <c r="J203" s="5">
        <v>1.5317000000000001</v>
      </c>
      <c r="M203" s="38">
        <v>1.15E-2</v>
      </c>
      <c r="N203" s="38">
        <v>7.7000000000000002E-3</v>
      </c>
      <c r="O203" s="38">
        <v>3.9199999999999999E-2</v>
      </c>
      <c r="P203" s="38">
        <v>5.0700000000000002E-2</v>
      </c>
      <c r="R203">
        <v>0</v>
      </c>
      <c r="S203">
        <v>54</v>
      </c>
      <c r="U203">
        <v>4</v>
      </c>
      <c r="V203">
        <v>5</v>
      </c>
      <c r="W203">
        <v>108</v>
      </c>
      <c r="X203">
        <v>20</v>
      </c>
      <c r="Z203">
        <v>152</v>
      </c>
      <c r="AA203">
        <v>5</v>
      </c>
      <c r="AB203">
        <v>0</v>
      </c>
      <c r="AD203">
        <v>93</v>
      </c>
      <c r="AE203">
        <v>0</v>
      </c>
      <c r="AF203">
        <v>316</v>
      </c>
      <c r="AG203">
        <v>37</v>
      </c>
      <c r="AH203">
        <v>85</v>
      </c>
      <c r="AJ203">
        <v>19</v>
      </c>
      <c r="AL203">
        <v>4</v>
      </c>
      <c r="AM203">
        <v>0</v>
      </c>
      <c r="AN203">
        <v>7</v>
      </c>
      <c r="AO203">
        <v>4</v>
      </c>
      <c r="AP203">
        <v>10</v>
      </c>
      <c r="AQ203">
        <v>2076</v>
      </c>
      <c r="AR203">
        <v>16</v>
      </c>
      <c r="AS203">
        <v>0</v>
      </c>
      <c r="AT203">
        <v>50</v>
      </c>
      <c r="AU203">
        <v>271</v>
      </c>
      <c r="AV203">
        <v>46</v>
      </c>
      <c r="AW203">
        <v>110</v>
      </c>
      <c r="BJ203" s="36">
        <f t="shared" si="10"/>
        <v>1.0323159784560143</v>
      </c>
      <c r="BK203" s="34">
        <f t="shared" si="11"/>
        <v>1.2464589235127479</v>
      </c>
    </row>
    <row r="204" spans="1:63" x14ac:dyDescent="0.25">
      <c r="A204" t="s">
        <v>124</v>
      </c>
      <c r="B204">
        <v>1691</v>
      </c>
      <c r="C204" s="5">
        <v>2.8582999999999998</v>
      </c>
      <c r="D204" s="5">
        <v>53.651600000000002</v>
      </c>
      <c r="E204" s="5">
        <v>7.7389000000000001</v>
      </c>
      <c r="G204" s="5">
        <v>1.2027000000000001</v>
      </c>
      <c r="I204" s="5">
        <v>0.28410000000000002</v>
      </c>
      <c r="J204" s="5">
        <v>1.4897</v>
      </c>
      <c r="M204" s="38">
        <v>1.2800000000000001E-2</v>
      </c>
      <c r="N204" s="38">
        <v>1.0500000000000001E-2</v>
      </c>
      <c r="O204" s="38">
        <v>3.9699999999999999E-2</v>
      </c>
      <c r="P204" s="38">
        <v>5.1900000000000002E-2</v>
      </c>
      <c r="R204">
        <v>0</v>
      </c>
      <c r="S204">
        <v>22</v>
      </c>
      <c r="U204">
        <v>0</v>
      </c>
      <c r="V204">
        <v>8</v>
      </c>
      <c r="W204">
        <v>104</v>
      </c>
      <c r="X204">
        <v>15</v>
      </c>
      <c r="Z204">
        <v>151</v>
      </c>
      <c r="AA204">
        <v>1</v>
      </c>
      <c r="AB204">
        <v>0</v>
      </c>
      <c r="AD204">
        <v>112</v>
      </c>
      <c r="AE204">
        <v>0</v>
      </c>
      <c r="AF204">
        <v>144</v>
      </c>
      <c r="AG204">
        <v>21</v>
      </c>
      <c r="AH204">
        <v>87</v>
      </c>
      <c r="AJ204">
        <v>10</v>
      </c>
      <c r="AL204">
        <v>3</v>
      </c>
      <c r="AM204">
        <v>0</v>
      </c>
      <c r="AN204">
        <v>14</v>
      </c>
      <c r="AO204">
        <v>3</v>
      </c>
      <c r="AP204">
        <v>11</v>
      </c>
      <c r="AQ204">
        <v>2098</v>
      </c>
      <c r="AR204">
        <v>18</v>
      </c>
      <c r="AS204">
        <v>0</v>
      </c>
      <c r="AT204">
        <v>63</v>
      </c>
      <c r="AU204">
        <v>320</v>
      </c>
      <c r="AV204">
        <v>18</v>
      </c>
      <c r="AW204">
        <v>70</v>
      </c>
      <c r="BJ204" s="36">
        <f t="shared" si="10"/>
        <v>0.40394973070017953</v>
      </c>
      <c r="BK204" s="34">
        <f t="shared" si="11"/>
        <v>0.79320113314447593</v>
      </c>
    </row>
    <row r="205" spans="1:63" x14ac:dyDescent="0.25">
      <c r="A205" t="s">
        <v>124</v>
      </c>
      <c r="B205">
        <v>1691.5</v>
      </c>
      <c r="C205" s="5">
        <v>4.9729999999999999</v>
      </c>
      <c r="D205" s="5">
        <v>63.070700000000002</v>
      </c>
      <c r="E205" s="5">
        <v>10.2075</v>
      </c>
      <c r="G205" s="5">
        <v>1.3817999999999999</v>
      </c>
      <c r="I205" s="5">
        <v>0.29599999999999999</v>
      </c>
      <c r="J205" s="5">
        <v>1.7513000000000001</v>
      </c>
      <c r="M205" s="38">
        <v>1.21E-2</v>
      </c>
      <c r="N205" s="38">
        <v>8.9999999999999993E-3</v>
      </c>
      <c r="O205" s="38">
        <v>4.87E-2</v>
      </c>
      <c r="P205" s="38">
        <v>4.9599999999999998E-2</v>
      </c>
      <c r="S205">
        <v>74</v>
      </c>
      <c r="U205">
        <v>5</v>
      </c>
      <c r="V205">
        <v>2</v>
      </c>
      <c r="W205">
        <v>126</v>
      </c>
      <c r="X205">
        <v>27</v>
      </c>
      <c r="Z205">
        <v>182</v>
      </c>
      <c r="AA205">
        <v>6</v>
      </c>
      <c r="AB205">
        <v>0</v>
      </c>
      <c r="AD205">
        <v>127</v>
      </c>
      <c r="AE205">
        <v>0</v>
      </c>
      <c r="AF205">
        <v>298</v>
      </c>
      <c r="AG205">
        <v>21</v>
      </c>
      <c r="AH205">
        <v>93</v>
      </c>
      <c r="AJ205">
        <v>10</v>
      </c>
      <c r="AL205">
        <v>2</v>
      </c>
      <c r="AM205">
        <v>0</v>
      </c>
      <c r="AN205">
        <v>8</v>
      </c>
      <c r="AO205">
        <v>4</v>
      </c>
      <c r="AP205">
        <v>5</v>
      </c>
      <c r="AQ205">
        <v>2349</v>
      </c>
      <c r="AR205">
        <v>11</v>
      </c>
      <c r="AS205">
        <v>1</v>
      </c>
      <c r="AT205">
        <v>57</v>
      </c>
      <c r="AU205">
        <v>290</v>
      </c>
      <c r="AV205">
        <v>20</v>
      </c>
      <c r="AW205">
        <v>61</v>
      </c>
      <c r="BJ205" s="36">
        <f t="shared" si="10"/>
        <v>0.44883303411131059</v>
      </c>
      <c r="BK205" s="34">
        <f t="shared" si="11"/>
        <v>0.69121813031161472</v>
      </c>
    </row>
    <row r="206" spans="1:63" x14ac:dyDescent="0.25">
      <c r="A206" t="s">
        <v>124</v>
      </c>
      <c r="B206">
        <v>1692</v>
      </c>
      <c r="C206" s="5">
        <v>2.5181</v>
      </c>
      <c r="D206" s="5">
        <v>63.450299999999999</v>
      </c>
      <c r="E206" s="5">
        <v>8.9049999999999994</v>
      </c>
      <c r="G206" s="5">
        <v>1.7456</v>
      </c>
      <c r="I206" s="5">
        <v>0.27229999999999999</v>
      </c>
      <c r="J206" s="5">
        <v>1.5349999999999999</v>
      </c>
      <c r="M206" s="38">
        <v>9.1000000000000004E-3</v>
      </c>
      <c r="N206" s="38">
        <v>7.9000000000000008E-3</v>
      </c>
      <c r="O206" s="38">
        <v>3.9800000000000002E-2</v>
      </c>
      <c r="P206" s="38">
        <v>3.9300000000000002E-2</v>
      </c>
      <c r="R206">
        <v>0</v>
      </c>
      <c r="S206">
        <v>52</v>
      </c>
      <c r="U206">
        <v>6</v>
      </c>
      <c r="V206">
        <v>1</v>
      </c>
      <c r="W206">
        <v>83</v>
      </c>
      <c r="X206">
        <v>80</v>
      </c>
      <c r="Z206">
        <v>100</v>
      </c>
      <c r="AA206">
        <v>7</v>
      </c>
      <c r="AB206">
        <v>1</v>
      </c>
      <c r="AD206">
        <v>123</v>
      </c>
      <c r="AE206">
        <v>0</v>
      </c>
      <c r="AF206">
        <v>335</v>
      </c>
      <c r="AG206">
        <v>15</v>
      </c>
      <c r="AH206">
        <v>86</v>
      </c>
      <c r="AJ206">
        <v>4</v>
      </c>
      <c r="AL206">
        <v>4</v>
      </c>
      <c r="AM206">
        <v>0</v>
      </c>
      <c r="AN206">
        <v>6</v>
      </c>
      <c r="AO206">
        <v>1</v>
      </c>
      <c r="AP206">
        <v>6</v>
      </c>
      <c r="AQ206">
        <v>2219</v>
      </c>
      <c r="AR206">
        <v>11</v>
      </c>
      <c r="AS206">
        <v>13</v>
      </c>
      <c r="AT206">
        <v>46</v>
      </c>
      <c r="AU206">
        <v>221</v>
      </c>
      <c r="AV206">
        <v>111</v>
      </c>
      <c r="AW206">
        <v>36</v>
      </c>
      <c r="BJ206" s="36">
        <f t="shared" si="10"/>
        <v>2.4910233393177736</v>
      </c>
      <c r="BK206" s="34">
        <f t="shared" si="11"/>
        <v>0.40793201133144474</v>
      </c>
    </row>
    <row r="207" spans="1:63" x14ac:dyDescent="0.25">
      <c r="A207" t="s">
        <v>124</v>
      </c>
      <c r="B207">
        <v>1692.5</v>
      </c>
      <c r="C207" s="5">
        <v>4.2874999999999996</v>
      </c>
      <c r="D207" s="5">
        <v>47.471600000000002</v>
      </c>
      <c r="E207" s="5">
        <v>7.6407999999999996</v>
      </c>
      <c r="G207" s="5">
        <v>1.5003</v>
      </c>
      <c r="I207" s="5">
        <v>0.25030000000000002</v>
      </c>
      <c r="J207" s="5">
        <v>1.2666999999999999</v>
      </c>
      <c r="M207" s="38">
        <v>1.12E-2</v>
      </c>
      <c r="N207" s="38">
        <v>9.7000000000000003E-3</v>
      </c>
      <c r="O207" s="38">
        <v>3.9800000000000002E-2</v>
      </c>
      <c r="P207" s="38">
        <v>2.63E-2</v>
      </c>
      <c r="R207">
        <v>0</v>
      </c>
      <c r="S207">
        <v>60</v>
      </c>
      <c r="U207">
        <v>8</v>
      </c>
      <c r="V207">
        <v>2</v>
      </c>
      <c r="W207">
        <v>74</v>
      </c>
      <c r="X207">
        <v>39</v>
      </c>
      <c r="Z207">
        <v>129</v>
      </c>
      <c r="AA207">
        <v>8</v>
      </c>
      <c r="AB207">
        <v>1</v>
      </c>
      <c r="AD207">
        <v>97</v>
      </c>
      <c r="AE207">
        <v>0</v>
      </c>
      <c r="AF207">
        <v>274</v>
      </c>
      <c r="AG207">
        <v>18</v>
      </c>
      <c r="AH207">
        <v>82</v>
      </c>
      <c r="AJ207">
        <v>25</v>
      </c>
      <c r="AL207">
        <v>4</v>
      </c>
      <c r="AM207">
        <v>0</v>
      </c>
      <c r="AN207">
        <v>13</v>
      </c>
      <c r="AO207">
        <v>5</v>
      </c>
      <c r="AP207">
        <v>6</v>
      </c>
      <c r="AQ207">
        <v>1782</v>
      </c>
      <c r="AR207">
        <v>22</v>
      </c>
      <c r="AS207">
        <v>34</v>
      </c>
      <c r="AT207">
        <v>58</v>
      </c>
      <c r="AU207">
        <v>269</v>
      </c>
      <c r="AV207">
        <v>0</v>
      </c>
      <c r="AW207">
        <v>70</v>
      </c>
      <c r="BJ207" s="36">
        <f t="shared" si="10"/>
        <v>0</v>
      </c>
      <c r="BK207" s="34">
        <f t="shared" si="11"/>
        <v>0.79320113314447593</v>
      </c>
    </row>
    <row r="208" spans="1:63" x14ac:dyDescent="0.25">
      <c r="A208" t="s">
        <v>124</v>
      </c>
      <c r="B208">
        <v>1693</v>
      </c>
      <c r="C208" s="5">
        <v>2.3997000000000002</v>
      </c>
      <c r="D208" s="5">
        <v>74.470600000000005</v>
      </c>
      <c r="E208" s="5">
        <v>12.266299999999999</v>
      </c>
      <c r="G208" s="5">
        <v>1.8913</v>
      </c>
      <c r="I208" s="5">
        <v>0.40239999999999998</v>
      </c>
      <c r="J208" s="5">
        <v>2.1983000000000001</v>
      </c>
      <c r="M208" s="38">
        <v>1.24E-2</v>
      </c>
      <c r="N208" s="38">
        <v>8.6999999999999994E-3</v>
      </c>
      <c r="O208" s="38">
        <v>3.4200000000000001E-2</v>
      </c>
      <c r="P208" s="38">
        <v>5.8299999999999998E-2</v>
      </c>
      <c r="R208">
        <v>0</v>
      </c>
      <c r="S208">
        <v>26</v>
      </c>
      <c r="U208">
        <v>2</v>
      </c>
      <c r="V208">
        <v>23</v>
      </c>
      <c r="W208">
        <v>15</v>
      </c>
      <c r="X208">
        <v>80</v>
      </c>
      <c r="Z208">
        <v>93</v>
      </c>
      <c r="AA208">
        <v>10</v>
      </c>
      <c r="AB208">
        <v>1</v>
      </c>
      <c r="AD208">
        <v>191</v>
      </c>
      <c r="AE208">
        <v>0</v>
      </c>
      <c r="AF208">
        <v>225</v>
      </c>
      <c r="AG208">
        <v>19</v>
      </c>
      <c r="AH208">
        <v>99</v>
      </c>
      <c r="AJ208">
        <v>7</v>
      </c>
      <c r="AL208">
        <v>1</v>
      </c>
      <c r="AM208">
        <v>0</v>
      </c>
      <c r="AN208">
        <v>11</v>
      </c>
      <c r="AO208">
        <v>1</v>
      </c>
      <c r="AP208">
        <v>9</v>
      </c>
      <c r="AQ208">
        <v>2908</v>
      </c>
      <c r="AR208">
        <v>15</v>
      </c>
      <c r="AS208">
        <v>0</v>
      </c>
      <c r="AT208">
        <v>58</v>
      </c>
      <c r="AU208">
        <v>188</v>
      </c>
      <c r="AV208">
        <v>32</v>
      </c>
      <c r="AW208">
        <v>85</v>
      </c>
      <c r="BJ208" s="36">
        <f t="shared" si="10"/>
        <v>0.71813285457809695</v>
      </c>
      <c r="BK208" s="34">
        <f t="shared" si="11"/>
        <v>0.96317280453257792</v>
      </c>
    </row>
    <row r="209" spans="1:63" x14ac:dyDescent="0.25">
      <c r="A209" t="s">
        <v>124</v>
      </c>
      <c r="B209">
        <v>1693.5</v>
      </c>
      <c r="C209" s="5">
        <v>4.3323</v>
      </c>
      <c r="D209" s="5">
        <v>47.592199999999998</v>
      </c>
      <c r="E209" s="5">
        <v>7.2672999999999996</v>
      </c>
      <c r="G209" s="5">
        <v>1.2018</v>
      </c>
      <c r="I209" s="5">
        <v>0.32569999999999999</v>
      </c>
      <c r="J209" s="5">
        <v>1.2294</v>
      </c>
      <c r="M209" s="38">
        <v>1.1599999999999999E-2</v>
      </c>
      <c r="N209" s="38">
        <v>0.01</v>
      </c>
      <c r="O209" s="38">
        <v>4.0500000000000001E-2</v>
      </c>
      <c r="P209" s="38">
        <v>2.7400000000000001E-2</v>
      </c>
      <c r="R209">
        <v>0</v>
      </c>
      <c r="S209">
        <v>54</v>
      </c>
      <c r="U209">
        <v>0</v>
      </c>
      <c r="V209">
        <v>8</v>
      </c>
      <c r="W209">
        <v>119</v>
      </c>
      <c r="X209">
        <v>30</v>
      </c>
      <c r="Z209">
        <v>181</v>
      </c>
      <c r="AA209">
        <v>10</v>
      </c>
      <c r="AB209">
        <v>2</v>
      </c>
      <c r="AD209">
        <v>150</v>
      </c>
      <c r="AE209">
        <v>0</v>
      </c>
      <c r="AF209">
        <v>348</v>
      </c>
      <c r="AG209">
        <v>37</v>
      </c>
      <c r="AH209">
        <v>83</v>
      </c>
      <c r="AJ209">
        <v>22</v>
      </c>
      <c r="AL209">
        <v>1</v>
      </c>
      <c r="AM209">
        <v>0</v>
      </c>
      <c r="AN209">
        <v>2</v>
      </c>
      <c r="AO209">
        <v>5</v>
      </c>
      <c r="AP209">
        <v>14</v>
      </c>
      <c r="AQ209">
        <v>1951</v>
      </c>
      <c r="AR209">
        <v>23</v>
      </c>
      <c r="AS209">
        <v>29</v>
      </c>
      <c r="AT209">
        <v>63</v>
      </c>
      <c r="AU209">
        <v>635</v>
      </c>
      <c r="AV209">
        <v>72</v>
      </c>
      <c r="AW209">
        <v>73</v>
      </c>
      <c r="BJ209" s="36">
        <f t="shared" si="10"/>
        <v>1.6157989228007181</v>
      </c>
      <c r="BK209" s="34">
        <f t="shared" si="11"/>
        <v>0.82719546742209626</v>
      </c>
    </row>
    <row r="210" spans="1:63" x14ac:dyDescent="0.25">
      <c r="A210" t="s">
        <v>124</v>
      </c>
      <c r="B210">
        <v>1694</v>
      </c>
      <c r="C210" s="5">
        <v>2.23</v>
      </c>
      <c r="D210" s="5">
        <v>74.768500000000003</v>
      </c>
      <c r="E210" s="5">
        <v>13.302099999999999</v>
      </c>
      <c r="G210" s="5">
        <v>2.355</v>
      </c>
      <c r="I210" s="5">
        <v>6.6400000000000001E-2</v>
      </c>
      <c r="J210" s="5">
        <v>2.4095</v>
      </c>
      <c r="M210" s="38">
        <v>1.03E-2</v>
      </c>
      <c r="N210" s="38">
        <v>7.7000000000000002E-3</v>
      </c>
      <c r="O210" s="38">
        <v>4.3499999999999997E-2</v>
      </c>
      <c r="P210" s="38">
        <v>5.5399999999999998E-2</v>
      </c>
      <c r="S210">
        <v>29</v>
      </c>
      <c r="U210">
        <v>11</v>
      </c>
      <c r="V210">
        <v>5</v>
      </c>
      <c r="W210">
        <v>51</v>
      </c>
      <c r="X210">
        <v>77</v>
      </c>
      <c r="Z210">
        <v>61</v>
      </c>
      <c r="AA210">
        <v>14</v>
      </c>
      <c r="AB210">
        <v>1</v>
      </c>
      <c r="AD210">
        <v>121</v>
      </c>
      <c r="AE210">
        <v>0</v>
      </c>
      <c r="AF210">
        <v>193</v>
      </c>
      <c r="AG210">
        <v>17</v>
      </c>
      <c r="AH210">
        <v>102</v>
      </c>
      <c r="AJ210">
        <v>13</v>
      </c>
      <c r="AL210">
        <v>0</v>
      </c>
      <c r="AM210">
        <v>0</v>
      </c>
      <c r="AN210">
        <v>22</v>
      </c>
      <c r="AO210">
        <v>1</v>
      </c>
      <c r="AP210">
        <v>3</v>
      </c>
      <c r="AQ210">
        <v>3096</v>
      </c>
      <c r="AR210">
        <v>10</v>
      </c>
      <c r="AS210">
        <v>0</v>
      </c>
      <c r="AT210">
        <v>34</v>
      </c>
      <c r="AU210">
        <v>611</v>
      </c>
      <c r="AV210">
        <v>33</v>
      </c>
      <c r="AW210">
        <v>43</v>
      </c>
      <c r="BJ210" s="36">
        <f t="shared" si="10"/>
        <v>0.74057450628366239</v>
      </c>
      <c r="BK210" s="34">
        <f t="shared" si="11"/>
        <v>0.48725212464589235</v>
      </c>
    </row>
    <row r="211" spans="1:63" x14ac:dyDescent="0.25">
      <c r="A211" t="s">
        <v>124</v>
      </c>
      <c r="B211">
        <v>1694.5</v>
      </c>
      <c r="C211" s="5">
        <v>4.3747999999999996</v>
      </c>
      <c r="D211" s="5">
        <v>65.989500000000007</v>
      </c>
      <c r="E211" s="5">
        <v>10.668799999999999</v>
      </c>
      <c r="G211" s="5">
        <v>1.2464999999999999</v>
      </c>
      <c r="I211" s="5">
        <v>0.33539999999999998</v>
      </c>
      <c r="J211" s="5">
        <v>1.7619</v>
      </c>
      <c r="M211" s="38">
        <v>1.0200000000000001E-2</v>
      </c>
      <c r="N211" s="38">
        <v>8.3000000000000001E-3</v>
      </c>
      <c r="O211" s="38">
        <v>4.36E-2</v>
      </c>
      <c r="P211" s="38">
        <v>5.9799999999999999E-2</v>
      </c>
      <c r="R211">
        <v>0</v>
      </c>
      <c r="S211">
        <v>60</v>
      </c>
      <c r="U211">
        <v>4</v>
      </c>
      <c r="V211">
        <v>1</v>
      </c>
      <c r="W211">
        <v>94</v>
      </c>
      <c r="X211">
        <v>10</v>
      </c>
      <c r="Z211">
        <v>121</v>
      </c>
      <c r="AA211">
        <v>10</v>
      </c>
      <c r="AB211">
        <v>1</v>
      </c>
      <c r="AD211">
        <v>131</v>
      </c>
      <c r="AE211">
        <v>0</v>
      </c>
      <c r="AF211">
        <v>311</v>
      </c>
      <c r="AG211">
        <v>26</v>
      </c>
      <c r="AH211">
        <v>91</v>
      </c>
      <c r="AJ211">
        <v>10</v>
      </c>
      <c r="AL211">
        <v>1</v>
      </c>
      <c r="AM211">
        <v>0</v>
      </c>
      <c r="AN211">
        <v>0</v>
      </c>
      <c r="AO211">
        <v>3</v>
      </c>
      <c r="AP211">
        <v>9</v>
      </c>
      <c r="AQ211">
        <v>2436</v>
      </c>
      <c r="AR211">
        <v>6</v>
      </c>
      <c r="AS211">
        <v>32</v>
      </c>
      <c r="AT211">
        <v>51</v>
      </c>
      <c r="AU211">
        <v>251</v>
      </c>
      <c r="AV211">
        <v>66</v>
      </c>
      <c r="AW211">
        <v>46</v>
      </c>
      <c r="BJ211" s="36">
        <f t="shared" si="10"/>
        <v>1.4811490125673248</v>
      </c>
      <c r="BK211" s="34">
        <f t="shared" si="11"/>
        <v>0.52124645892351273</v>
      </c>
    </row>
    <row r="212" spans="1:63" x14ac:dyDescent="0.25">
      <c r="A212" t="s">
        <v>124</v>
      </c>
      <c r="B212">
        <v>1695</v>
      </c>
      <c r="C212" s="5">
        <v>4.1486000000000001</v>
      </c>
      <c r="D212" s="5">
        <v>49.228499999999997</v>
      </c>
      <c r="E212" s="5">
        <v>7.0891000000000002</v>
      </c>
      <c r="G212" s="5">
        <v>0.90229999999999999</v>
      </c>
      <c r="I212" s="5">
        <v>0.34699999999999998</v>
      </c>
      <c r="J212" s="5">
        <v>1.2547999999999999</v>
      </c>
      <c r="M212" s="38">
        <v>1.1599999999999999E-2</v>
      </c>
      <c r="N212" s="38">
        <v>6.3E-3</v>
      </c>
      <c r="O212" s="38">
        <v>4.5600000000000002E-2</v>
      </c>
      <c r="P212" s="38">
        <v>3.0800000000000001E-2</v>
      </c>
      <c r="S212">
        <v>88</v>
      </c>
      <c r="U212">
        <v>0</v>
      </c>
      <c r="V212">
        <v>9</v>
      </c>
      <c r="W212">
        <v>100</v>
      </c>
      <c r="X212">
        <v>17</v>
      </c>
      <c r="Z212">
        <v>189</v>
      </c>
      <c r="AA212">
        <v>10</v>
      </c>
      <c r="AB212">
        <v>1</v>
      </c>
      <c r="AD212">
        <v>100</v>
      </c>
      <c r="AE212">
        <v>0</v>
      </c>
      <c r="AF212">
        <v>268</v>
      </c>
      <c r="AG212">
        <v>30</v>
      </c>
      <c r="AH212">
        <v>84</v>
      </c>
      <c r="AJ212">
        <v>15</v>
      </c>
      <c r="AL212">
        <v>1</v>
      </c>
      <c r="AM212">
        <v>0</v>
      </c>
      <c r="AN212">
        <v>9</v>
      </c>
      <c r="AO212">
        <v>5</v>
      </c>
      <c r="AP212">
        <v>10</v>
      </c>
      <c r="AQ212">
        <v>1592</v>
      </c>
      <c r="AR212">
        <v>15</v>
      </c>
      <c r="AS212">
        <v>0</v>
      </c>
      <c r="AT212">
        <v>61</v>
      </c>
      <c r="AU212">
        <v>370</v>
      </c>
      <c r="AV212">
        <v>90</v>
      </c>
      <c r="AW212">
        <v>120</v>
      </c>
      <c r="BJ212" s="36">
        <f t="shared" si="10"/>
        <v>2.0197486535008977</v>
      </c>
      <c r="BK212" s="34">
        <f t="shared" si="11"/>
        <v>1.3597733711048159</v>
      </c>
    </row>
    <row r="213" spans="1:63" x14ac:dyDescent="0.25">
      <c r="A213" t="s">
        <v>124</v>
      </c>
      <c r="B213">
        <v>1695.5</v>
      </c>
      <c r="C213" s="5">
        <v>3.6429999999999998</v>
      </c>
      <c r="D213" s="5">
        <v>71.731700000000004</v>
      </c>
      <c r="E213" s="5">
        <v>10.9392</v>
      </c>
      <c r="G213" s="5">
        <v>1.0998000000000001</v>
      </c>
      <c r="I213" s="5">
        <v>0.31159999999999999</v>
      </c>
      <c r="J213" s="5">
        <v>1.8976</v>
      </c>
      <c r="M213" s="38">
        <v>9.7000000000000003E-3</v>
      </c>
      <c r="N213" s="38">
        <v>9.4000000000000004E-3</v>
      </c>
      <c r="O213" s="38">
        <v>4.4699999999999997E-2</v>
      </c>
      <c r="P213" s="38">
        <v>5.4699999999999999E-2</v>
      </c>
      <c r="R213">
        <v>0</v>
      </c>
      <c r="S213">
        <v>42</v>
      </c>
      <c r="U213">
        <v>6</v>
      </c>
      <c r="V213">
        <v>6</v>
      </c>
      <c r="W213">
        <v>75</v>
      </c>
      <c r="X213">
        <v>73</v>
      </c>
      <c r="Z213">
        <v>99</v>
      </c>
      <c r="AA213">
        <v>4</v>
      </c>
      <c r="AB213">
        <v>1</v>
      </c>
      <c r="AD213">
        <v>139</v>
      </c>
      <c r="AE213">
        <v>0</v>
      </c>
      <c r="AF213">
        <v>278</v>
      </c>
      <c r="AG213">
        <v>19</v>
      </c>
      <c r="AH213">
        <v>93</v>
      </c>
      <c r="AJ213">
        <v>43</v>
      </c>
      <c r="AL213">
        <v>5</v>
      </c>
      <c r="AM213">
        <v>0</v>
      </c>
      <c r="AN213">
        <v>0</v>
      </c>
      <c r="AO213">
        <v>4</v>
      </c>
      <c r="AP213">
        <v>6</v>
      </c>
      <c r="AQ213">
        <v>2582</v>
      </c>
      <c r="AR213">
        <v>13</v>
      </c>
      <c r="AS213">
        <v>0</v>
      </c>
      <c r="AT213">
        <v>37</v>
      </c>
      <c r="AU213">
        <v>171</v>
      </c>
      <c r="AV213">
        <v>12</v>
      </c>
      <c r="AW213">
        <v>52</v>
      </c>
      <c r="BJ213" s="36">
        <f t="shared" si="10"/>
        <v>0.26929982046678635</v>
      </c>
      <c r="BK213" s="34">
        <f t="shared" si="11"/>
        <v>0.58923512747875351</v>
      </c>
    </row>
    <row r="214" spans="1:63" x14ac:dyDescent="0.25">
      <c r="A214" t="s">
        <v>124</v>
      </c>
      <c r="B214">
        <v>1696</v>
      </c>
      <c r="C214" s="5">
        <v>3.7464</v>
      </c>
      <c r="D214" s="5">
        <v>60.313499999999998</v>
      </c>
      <c r="E214" s="5">
        <v>9.4695</v>
      </c>
      <c r="G214" s="5">
        <v>1.9486000000000001</v>
      </c>
      <c r="I214" s="5">
        <v>0.2291</v>
      </c>
      <c r="J214" s="5">
        <v>1.6929000000000001</v>
      </c>
      <c r="M214" s="38">
        <v>1.0999999999999999E-2</v>
      </c>
      <c r="N214" s="38">
        <v>1.14E-2</v>
      </c>
      <c r="O214" s="38">
        <v>4.02E-2</v>
      </c>
      <c r="P214" s="38">
        <v>5.74E-2</v>
      </c>
      <c r="R214">
        <v>0</v>
      </c>
      <c r="S214">
        <v>41</v>
      </c>
      <c r="U214">
        <v>8</v>
      </c>
      <c r="V214">
        <v>1</v>
      </c>
      <c r="W214">
        <v>115</v>
      </c>
      <c r="X214">
        <v>74</v>
      </c>
      <c r="Z214">
        <v>98</v>
      </c>
      <c r="AA214">
        <v>8</v>
      </c>
      <c r="AB214">
        <v>2</v>
      </c>
      <c r="AD214">
        <v>142</v>
      </c>
      <c r="AE214">
        <v>0</v>
      </c>
      <c r="AF214">
        <v>231</v>
      </c>
      <c r="AG214">
        <v>25</v>
      </c>
      <c r="AH214">
        <v>88</v>
      </c>
      <c r="AJ214">
        <v>38</v>
      </c>
      <c r="AL214">
        <v>5</v>
      </c>
      <c r="AM214">
        <v>0</v>
      </c>
      <c r="AN214">
        <v>0</v>
      </c>
      <c r="AO214">
        <v>4</v>
      </c>
      <c r="AP214">
        <v>9</v>
      </c>
      <c r="AQ214">
        <v>2359</v>
      </c>
      <c r="AR214">
        <v>17</v>
      </c>
      <c r="AS214">
        <v>75</v>
      </c>
      <c r="AT214">
        <v>50</v>
      </c>
      <c r="AU214">
        <v>296</v>
      </c>
      <c r="AV214">
        <v>9</v>
      </c>
      <c r="AW214">
        <v>55</v>
      </c>
      <c r="BJ214" s="36">
        <f t="shared" si="10"/>
        <v>0.20197486535008977</v>
      </c>
      <c r="BK214" s="34">
        <f t="shared" si="11"/>
        <v>0.62322946175637395</v>
      </c>
    </row>
    <row r="215" spans="1:63" x14ac:dyDescent="0.25">
      <c r="A215" t="s">
        <v>124</v>
      </c>
      <c r="B215">
        <v>1696.5</v>
      </c>
      <c r="C215" s="5">
        <v>2.2755999999999998</v>
      </c>
      <c r="D215" s="5">
        <v>20.091200000000001</v>
      </c>
      <c r="E215" s="5">
        <v>5.5952000000000002</v>
      </c>
      <c r="G215" s="5">
        <v>1.3466</v>
      </c>
      <c r="I215" s="5">
        <v>0.17430000000000001</v>
      </c>
      <c r="J215" s="5">
        <v>0.83330000000000004</v>
      </c>
      <c r="M215" s="38">
        <v>9.7000000000000003E-3</v>
      </c>
      <c r="N215" s="38">
        <v>7.4999999999999997E-3</v>
      </c>
      <c r="O215" s="38">
        <v>3.7900000000000003E-2</v>
      </c>
      <c r="P215" s="38">
        <v>2.12E-2</v>
      </c>
      <c r="R215">
        <v>0</v>
      </c>
      <c r="S215">
        <v>35</v>
      </c>
      <c r="U215">
        <v>0</v>
      </c>
      <c r="V215">
        <v>2</v>
      </c>
      <c r="W215">
        <v>0</v>
      </c>
      <c r="X215">
        <v>0</v>
      </c>
      <c r="Z215">
        <v>139</v>
      </c>
      <c r="AA215">
        <v>0</v>
      </c>
      <c r="AB215">
        <v>1</v>
      </c>
      <c r="AD215">
        <v>127</v>
      </c>
      <c r="AE215">
        <v>0</v>
      </c>
      <c r="AF215">
        <v>195</v>
      </c>
      <c r="AG215">
        <v>8</v>
      </c>
      <c r="AH215">
        <v>75</v>
      </c>
      <c r="AJ215">
        <v>7</v>
      </c>
      <c r="AL215">
        <v>4</v>
      </c>
      <c r="AM215">
        <v>12</v>
      </c>
      <c r="AN215">
        <v>10</v>
      </c>
      <c r="AO215">
        <v>5</v>
      </c>
      <c r="AP215">
        <v>13</v>
      </c>
      <c r="AQ215">
        <v>1723</v>
      </c>
      <c r="AR215">
        <v>30</v>
      </c>
      <c r="AS215">
        <v>0</v>
      </c>
      <c r="AT215">
        <v>57</v>
      </c>
      <c r="AU215">
        <v>102</v>
      </c>
      <c r="AV215">
        <v>10</v>
      </c>
      <c r="AW215">
        <v>255</v>
      </c>
      <c r="BJ215" s="36">
        <f t="shared" si="10"/>
        <v>0.2244165170556553</v>
      </c>
      <c r="BK215" s="34">
        <f t="shared" si="11"/>
        <v>2.8895184135977336</v>
      </c>
    </row>
    <row r="216" spans="1:63" x14ac:dyDescent="0.25">
      <c r="A216" t="s">
        <v>124</v>
      </c>
      <c r="B216">
        <v>1697</v>
      </c>
      <c r="C216" s="5">
        <v>1.9133</v>
      </c>
      <c r="D216" s="5">
        <v>23.898</v>
      </c>
      <c r="E216" s="5">
        <v>5.7577999999999996</v>
      </c>
      <c r="G216" s="5">
        <v>1.5885</v>
      </c>
      <c r="I216" s="5">
        <v>6.3100000000000003E-2</v>
      </c>
      <c r="J216" s="5">
        <v>0.95009999999999994</v>
      </c>
      <c r="M216" s="38">
        <v>8.0999999999999996E-3</v>
      </c>
      <c r="N216" s="38">
        <v>6.7999999999999996E-3</v>
      </c>
      <c r="O216" s="38">
        <v>4.1599999999999998E-2</v>
      </c>
      <c r="P216" s="38">
        <v>1.49E-2</v>
      </c>
      <c r="R216">
        <v>0</v>
      </c>
      <c r="S216">
        <v>42</v>
      </c>
      <c r="U216">
        <v>0</v>
      </c>
      <c r="V216">
        <v>3</v>
      </c>
      <c r="W216">
        <v>21</v>
      </c>
      <c r="X216">
        <v>33</v>
      </c>
      <c r="Z216">
        <v>79</v>
      </c>
      <c r="AA216">
        <v>0</v>
      </c>
      <c r="AB216">
        <v>0</v>
      </c>
      <c r="AD216">
        <v>97</v>
      </c>
      <c r="AE216">
        <v>0</v>
      </c>
      <c r="AF216">
        <v>197</v>
      </c>
      <c r="AG216">
        <v>17</v>
      </c>
      <c r="AH216">
        <v>84</v>
      </c>
      <c r="AJ216">
        <v>0</v>
      </c>
      <c r="AL216">
        <v>1</v>
      </c>
      <c r="AM216">
        <v>33</v>
      </c>
      <c r="AN216">
        <v>16</v>
      </c>
      <c r="AO216">
        <v>7</v>
      </c>
      <c r="AP216">
        <v>11</v>
      </c>
      <c r="AQ216">
        <v>1799</v>
      </c>
      <c r="AR216">
        <v>21</v>
      </c>
      <c r="AS216">
        <v>0</v>
      </c>
      <c r="AT216">
        <v>43</v>
      </c>
      <c r="AU216">
        <v>156</v>
      </c>
      <c r="AV216">
        <v>0</v>
      </c>
      <c r="AW216">
        <v>160</v>
      </c>
      <c r="BJ216" s="36">
        <f t="shared" si="10"/>
        <v>0</v>
      </c>
      <c r="BK216" s="34">
        <f t="shared" si="11"/>
        <v>1.8130311614730878</v>
      </c>
    </row>
    <row r="217" spans="1:63" x14ac:dyDescent="0.25">
      <c r="A217" t="s">
        <v>124</v>
      </c>
      <c r="B217">
        <v>1697.5</v>
      </c>
      <c r="C217" s="5">
        <v>3.895</v>
      </c>
      <c r="D217" s="5">
        <v>50.762099999999997</v>
      </c>
      <c r="E217" s="5">
        <v>13.744899999999999</v>
      </c>
      <c r="G217" s="5">
        <v>2.8767</v>
      </c>
      <c r="I217" s="5">
        <v>0.41839999999999999</v>
      </c>
      <c r="J217" s="5">
        <v>2.1667999999999998</v>
      </c>
      <c r="M217" s="38">
        <v>1.3899999999999999E-2</v>
      </c>
      <c r="N217" s="38">
        <v>1.12E-2</v>
      </c>
      <c r="O217" s="38">
        <v>3.6499999999999998E-2</v>
      </c>
      <c r="P217" s="38">
        <v>6.9000000000000006E-2</v>
      </c>
      <c r="R217">
        <v>0</v>
      </c>
      <c r="S217">
        <v>60</v>
      </c>
      <c r="U217">
        <v>1</v>
      </c>
      <c r="V217">
        <v>0</v>
      </c>
      <c r="W217">
        <v>22</v>
      </c>
      <c r="X217">
        <v>89</v>
      </c>
      <c r="Z217">
        <v>119</v>
      </c>
      <c r="AA217">
        <v>7</v>
      </c>
      <c r="AB217">
        <v>1</v>
      </c>
      <c r="AD217">
        <v>85</v>
      </c>
      <c r="AE217">
        <v>0</v>
      </c>
      <c r="AF217">
        <v>317</v>
      </c>
      <c r="AG217">
        <v>32</v>
      </c>
      <c r="AH217">
        <v>104</v>
      </c>
      <c r="AJ217">
        <v>16</v>
      </c>
      <c r="AL217">
        <v>5</v>
      </c>
      <c r="AM217">
        <v>0</v>
      </c>
      <c r="AN217">
        <v>14</v>
      </c>
      <c r="AO217">
        <v>0</v>
      </c>
      <c r="AP217">
        <v>6</v>
      </c>
      <c r="AQ217">
        <v>3291</v>
      </c>
      <c r="AR217">
        <v>19</v>
      </c>
      <c r="AS217">
        <v>0</v>
      </c>
      <c r="AT217">
        <v>68</v>
      </c>
      <c r="AU217">
        <v>203</v>
      </c>
      <c r="AV217">
        <v>0</v>
      </c>
      <c r="AW217">
        <v>77</v>
      </c>
      <c r="BJ217" s="36">
        <f t="shared" si="10"/>
        <v>0</v>
      </c>
      <c r="BK217" s="34">
        <f t="shared" si="11"/>
        <v>0.87252124645892348</v>
      </c>
    </row>
    <row r="218" spans="1:63" x14ac:dyDescent="0.25">
      <c r="A218" t="s">
        <v>124</v>
      </c>
      <c r="B218">
        <v>1698</v>
      </c>
      <c r="C218" s="5">
        <v>3.6238999999999999</v>
      </c>
      <c r="D218" s="5">
        <v>47.024999999999999</v>
      </c>
      <c r="E218" s="5">
        <v>10.1648</v>
      </c>
      <c r="G218" s="5">
        <v>2.3822000000000001</v>
      </c>
      <c r="I218" s="5">
        <v>0.24299999999999999</v>
      </c>
      <c r="J218" s="5">
        <v>1.5223</v>
      </c>
      <c r="M218" s="38">
        <v>1.66E-2</v>
      </c>
      <c r="N218" s="38">
        <v>9.1000000000000004E-3</v>
      </c>
      <c r="O218" s="38">
        <v>3.1800000000000002E-2</v>
      </c>
      <c r="P218" s="38">
        <v>4.07E-2</v>
      </c>
      <c r="R218">
        <v>0</v>
      </c>
      <c r="S218">
        <v>36</v>
      </c>
      <c r="U218">
        <v>0</v>
      </c>
      <c r="V218">
        <v>22</v>
      </c>
      <c r="W218">
        <v>39</v>
      </c>
      <c r="X218">
        <v>45</v>
      </c>
      <c r="Z218">
        <v>502</v>
      </c>
      <c r="AA218">
        <v>3</v>
      </c>
      <c r="AB218">
        <v>0</v>
      </c>
      <c r="AD218">
        <v>157</v>
      </c>
      <c r="AE218">
        <v>0</v>
      </c>
      <c r="AF218">
        <v>255</v>
      </c>
      <c r="AG218">
        <v>19</v>
      </c>
      <c r="AH218">
        <v>79</v>
      </c>
      <c r="AJ218">
        <v>17</v>
      </c>
      <c r="AL218">
        <v>0</v>
      </c>
      <c r="AM218">
        <v>0</v>
      </c>
      <c r="AN218">
        <v>23</v>
      </c>
      <c r="AO218">
        <v>5</v>
      </c>
      <c r="AP218">
        <v>9</v>
      </c>
      <c r="AQ218">
        <v>2336</v>
      </c>
      <c r="AR218">
        <v>15</v>
      </c>
      <c r="AS218">
        <v>97</v>
      </c>
      <c r="AT218">
        <v>70</v>
      </c>
      <c r="AU218">
        <v>1155</v>
      </c>
      <c r="AV218">
        <v>92</v>
      </c>
      <c r="AW218">
        <v>138</v>
      </c>
      <c r="BJ218" s="36">
        <f t="shared" si="10"/>
        <v>2.0646319569120286</v>
      </c>
      <c r="BK218" s="34">
        <f t="shared" si="11"/>
        <v>1.5637393767705383</v>
      </c>
    </row>
    <row r="219" spans="1:63" x14ac:dyDescent="0.25">
      <c r="A219" t="s">
        <v>124</v>
      </c>
      <c r="B219">
        <v>1698.5</v>
      </c>
      <c r="C219" s="5">
        <v>4.9417</v>
      </c>
      <c r="D219" s="5">
        <v>67.864199999999997</v>
      </c>
      <c r="E219" s="5">
        <v>10.519299999999999</v>
      </c>
      <c r="G219" s="5">
        <v>0.60460000000000003</v>
      </c>
      <c r="I219" s="5">
        <v>0.59019999999999995</v>
      </c>
      <c r="J219" s="5">
        <v>1.7065999999999999</v>
      </c>
      <c r="M219" s="38">
        <v>9.7999999999999997E-3</v>
      </c>
      <c r="N219" s="38">
        <v>8.8000000000000005E-3</v>
      </c>
      <c r="O219" s="38">
        <v>3.7199999999999997E-2</v>
      </c>
      <c r="P219" s="38">
        <v>4.3900000000000002E-2</v>
      </c>
      <c r="S219">
        <v>43</v>
      </c>
      <c r="U219">
        <v>0</v>
      </c>
      <c r="V219">
        <v>9</v>
      </c>
      <c r="W219">
        <v>73</v>
      </c>
      <c r="X219">
        <v>44</v>
      </c>
      <c r="Z219">
        <v>200</v>
      </c>
      <c r="AA219">
        <v>8</v>
      </c>
      <c r="AB219">
        <v>1</v>
      </c>
      <c r="AD219">
        <v>102</v>
      </c>
      <c r="AE219">
        <v>0</v>
      </c>
      <c r="AF219">
        <v>287</v>
      </c>
      <c r="AG219">
        <v>25</v>
      </c>
      <c r="AH219">
        <v>83</v>
      </c>
      <c r="AJ219">
        <v>0</v>
      </c>
      <c r="AL219">
        <v>3</v>
      </c>
      <c r="AM219">
        <v>0</v>
      </c>
      <c r="AN219">
        <v>10</v>
      </c>
      <c r="AO219">
        <v>2</v>
      </c>
      <c r="AP219">
        <v>9</v>
      </c>
      <c r="AQ219">
        <v>2369</v>
      </c>
      <c r="AR219">
        <v>11</v>
      </c>
      <c r="AS219">
        <v>21</v>
      </c>
      <c r="AT219">
        <v>58</v>
      </c>
      <c r="AU219">
        <v>442</v>
      </c>
      <c r="AV219">
        <v>8</v>
      </c>
      <c r="AW219">
        <v>60</v>
      </c>
      <c r="BJ219" s="36">
        <f t="shared" si="10"/>
        <v>0.17953321364452424</v>
      </c>
      <c r="BK219" s="34">
        <f t="shared" si="11"/>
        <v>0.67988668555240794</v>
      </c>
    </row>
    <row r="220" spans="1:63" x14ac:dyDescent="0.25">
      <c r="A220" t="s">
        <v>124</v>
      </c>
      <c r="B220">
        <v>1699</v>
      </c>
      <c r="C220" s="5">
        <v>3.8462999999999998</v>
      </c>
      <c r="D220" s="5">
        <v>66.528199999999998</v>
      </c>
      <c r="E220" s="5">
        <v>10.9199</v>
      </c>
      <c r="G220" s="5">
        <v>1.2158</v>
      </c>
      <c r="I220" s="5">
        <v>0.18360000000000001</v>
      </c>
      <c r="J220" s="5">
        <v>2.1158999999999999</v>
      </c>
      <c r="M220" s="38">
        <v>8.6E-3</v>
      </c>
      <c r="N220" s="38">
        <v>1.14E-2</v>
      </c>
      <c r="O220" s="38">
        <v>4.82E-2</v>
      </c>
      <c r="P220" s="38">
        <v>5.3400000000000003E-2</v>
      </c>
      <c r="R220">
        <v>0</v>
      </c>
      <c r="S220">
        <v>58</v>
      </c>
      <c r="U220">
        <v>0</v>
      </c>
      <c r="V220">
        <v>5</v>
      </c>
      <c r="W220">
        <v>60</v>
      </c>
      <c r="X220">
        <v>68</v>
      </c>
      <c r="Z220">
        <v>139</v>
      </c>
      <c r="AA220">
        <v>6</v>
      </c>
      <c r="AB220">
        <v>1</v>
      </c>
      <c r="AD220">
        <v>158</v>
      </c>
      <c r="AE220">
        <v>0</v>
      </c>
      <c r="AF220">
        <v>584</v>
      </c>
      <c r="AG220">
        <v>30</v>
      </c>
      <c r="AH220">
        <v>102</v>
      </c>
      <c r="AJ220">
        <v>24</v>
      </c>
      <c r="AL220">
        <v>4</v>
      </c>
      <c r="AM220">
        <v>0</v>
      </c>
      <c r="AN220">
        <v>1</v>
      </c>
      <c r="AO220">
        <v>2</v>
      </c>
      <c r="AP220">
        <v>14</v>
      </c>
      <c r="AQ220">
        <v>2540</v>
      </c>
      <c r="AR220">
        <v>18</v>
      </c>
      <c r="AS220">
        <v>55</v>
      </c>
      <c r="AT220">
        <v>47</v>
      </c>
      <c r="AU220">
        <v>247</v>
      </c>
      <c r="AV220">
        <v>63</v>
      </c>
      <c r="AW220">
        <v>81</v>
      </c>
      <c r="BJ220" s="36">
        <f t="shared" si="10"/>
        <v>1.4138240574506282</v>
      </c>
      <c r="BK220" s="34">
        <f t="shared" si="11"/>
        <v>0.9178470254957507</v>
      </c>
    </row>
    <row r="221" spans="1:63" x14ac:dyDescent="0.25">
      <c r="A221" t="s">
        <v>124</v>
      </c>
      <c r="B221">
        <v>1699.5</v>
      </c>
      <c r="C221" s="5">
        <v>2.5333000000000001</v>
      </c>
      <c r="D221" s="5">
        <v>77.440299999999993</v>
      </c>
      <c r="E221" s="5">
        <v>16.484500000000001</v>
      </c>
      <c r="G221" s="5">
        <v>2.0366</v>
      </c>
      <c r="I221" s="5">
        <v>9.2200000000000004E-2</v>
      </c>
      <c r="J221" s="5">
        <v>2.7974999999999999</v>
      </c>
      <c r="M221" s="38">
        <v>8.0000000000000002E-3</v>
      </c>
      <c r="N221" s="38">
        <v>8.0999999999999996E-3</v>
      </c>
      <c r="O221" s="38">
        <v>3.8699999999999998E-2</v>
      </c>
      <c r="P221" s="38">
        <v>6.0199999999999997E-2</v>
      </c>
      <c r="R221">
        <v>0</v>
      </c>
      <c r="S221">
        <v>31</v>
      </c>
      <c r="U221">
        <v>6</v>
      </c>
      <c r="V221">
        <v>1</v>
      </c>
      <c r="W221">
        <v>35</v>
      </c>
      <c r="X221">
        <v>109</v>
      </c>
      <c r="Z221">
        <v>64</v>
      </c>
      <c r="AA221">
        <v>6</v>
      </c>
      <c r="AB221">
        <v>1</v>
      </c>
      <c r="AD221">
        <v>84</v>
      </c>
      <c r="AE221">
        <v>0</v>
      </c>
      <c r="AF221">
        <v>153</v>
      </c>
      <c r="AG221">
        <v>11</v>
      </c>
      <c r="AH221">
        <v>106</v>
      </c>
      <c r="AJ221">
        <v>18</v>
      </c>
      <c r="AL221">
        <v>2</v>
      </c>
      <c r="AM221">
        <v>0</v>
      </c>
      <c r="AN221">
        <v>29</v>
      </c>
      <c r="AO221">
        <v>0</v>
      </c>
      <c r="AP221">
        <v>3</v>
      </c>
      <c r="AQ221">
        <v>3445</v>
      </c>
      <c r="AR221">
        <v>5</v>
      </c>
      <c r="AS221">
        <v>0</v>
      </c>
      <c r="AT221">
        <v>32</v>
      </c>
      <c r="AU221">
        <v>295</v>
      </c>
      <c r="AV221">
        <v>0</v>
      </c>
      <c r="AW221">
        <v>0</v>
      </c>
      <c r="BJ221" s="36">
        <f t="shared" si="10"/>
        <v>0</v>
      </c>
      <c r="BK221" s="34">
        <f t="shared" si="11"/>
        <v>0</v>
      </c>
    </row>
    <row r="222" spans="1:63" x14ac:dyDescent="0.25">
      <c r="A222" t="s">
        <v>124</v>
      </c>
      <c r="B222">
        <v>1700</v>
      </c>
      <c r="C222" s="5">
        <v>2.5756999999999999</v>
      </c>
      <c r="D222" s="5">
        <v>29.435099999999998</v>
      </c>
      <c r="E222" s="5">
        <v>3.8540000000000001</v>
      </c>
      <c r="G222" s="5">
        <v>1.6948000000000001</v>
      </c>
      <c r="I222" s="5">
        <v>0.13489999999999999</v>
      </c>
      <c r="J222" s="5">
        <v>0.8569</v>
      </c>
      <c r="M222" s="38">
        <v>1.0800000000000001E-2</v>
      </c>
      <c r="N222" s="38">
        <v>8.5000000000000006E-3</v>
      </c>
      <c r="O222" s="38">
        <v>3.9100000000000003E-2</v>
      </c>
      <c r="P222" s="38">
        <v>1.4200000000000001E-2</v>
      </c>
      <c r="R222">
        <v>0</v>
      </c>
      <c r="S222">
        <v>51</v>
      </c>
      <c r="U222">
        <v>0</v>
      </c>
      <c r="V222">
        <v>6</v>
      </c>
      <c r="W222">
        <v>59</v>
      </c>
      <c r="X222">
        <v>34</v>
      </c>
      <c r="Z222">
        <v>97</v>
      </c>
      <c r="AA222">
        <v>0</v>
      </c>
      <c r="AB222">
        <v>1</v>
      </c>
      <c r="AD222">
        <v>40</v>
      </c>
      <c r="AE222">
        <v>0</v>
      </c>
      <c r="AF222">
        <v>205</v>
      </c>
      <c r="AG222">
        <v>30</v>
      </c>
      <c r="AH222">
        <v>82</v>
      </c>
      <c r="AJ222">
        <v>0</v>
      </c>
      <c r="AL222">
        <v>3</v>
      </c>
      <c r="AM222">
        <v>8</v>
      </c>
      <c r="AN222">
        <v>26</v>
      </c>
      <c r="AO222">
        <v>6</v>
      </c>
      <c r="AP222">
        <v>5</v>
      </c>
      <c r="AQ222">
        <v>1253</v>
      </c>
      <c r="AR222">
        <v>18</v>
      </c>
      <c r="AS222">
        <v>0</v>
      </c>
      <c r="AT222">
        <v>68</v>
      </c>
      <c r="AU222">
        <v>251</v>
      </c>
      <c r="AV222">
        <v>5</v>
      </c>
      <c r="AW222">
        <v>116</v>
      </c>
      <c r="BJ222" s="36">
        <f t="shared" si="10"/>
        <v>0.11220825852782765</v>
      </c>
      <c r="BK222" s="34">
        <f t="shared" si="11"/>
        <v>1.3144475920679888</v>
      </c>
    </row>
    <row r="223" spans="1:63" x14ac:dyDescent="0.25">
      <c r="A223" t="s">
        <v>124</v>
      </c>
      <c r="B223">
        <v>1700.5</v>
      </c>
      <c r="C223" s="5">
        <v>4.6269</v>
      </c>
      <c r="D223" s="5">
        <v>56.633600000000001</v>
      </c>
      <c r="E223" s="5">
        <v>9.0917999999999992</v>
      </c>
      <c r="G223" s="5">
        <v>0.98860000000000003</v>
      </c>
      <c r="I223" s="5">
        <v>0.48060000000000003</v>
      </c>
      <c r="J223" s="5">
        <v>1.6369</v>
      </c>
      <c r="M223" s="38">
        <v>1.1599999999999999E-2</v>
      </c>
      <c r="N223" s="38">
        <v>1.03E-2</v>
      </c>
      <c r="O223" s="38">
        <v>3.7699999999999997E-2</v>
      </c>
      <c r="P223" s="38">
        <v>4.1500000000000002E-2</v>
      </c>
      <c r="R223">
        <v>0</v>
      </c>
      <c r="S223">
        <v>63</v>
      </c>
      <c r="U223">
        <v>0</v>
      </c>
      <c r="V223">
        <v>12</v>
      </c>
      <c r="W223">
        <v>107</v>
      </c>
      <c r="X223">
        <v>29</v>
      </c>
      <c r="Z223">
        <v>207</v>
      </c>
      <c r="AA223">
        <v>5</v>
      </c>
      <c r="AB223">
        <v>1</v>
      </c>
      <c r="AD223">
        <v>138</v>
      </c>
      <c r="AE223">
        <v>0</v>
      </c>
      <c r="AF223">
        <v>263</v>
      </c>
      <c r="AG223">
        <v>27</v>
      </c>
      <c r="AH223">
        <v>91</v>
      </c>
      <c r="AJ223">
        <v>25</v>
      </c>
      <c r="AL223">
        <v>1</v>
      </c>
      <c r="AM223">
        <v>0</v>
      </c>
      <c r="AN223">
        <v>11</v>
      </c>
      <c r="AO223">
        <v>4</v>
      </c>
      <c r="AP223">
        <v>13</v>
      </c>
      <c r="AQ223">
        <v>2166</v>
      </c>
      <c r="AR223">
        <v>19</v>
      </c>
      <c r="AS223">
        <v>31</v>
      </c>
      <c r="AT223">
        <v>59</v>
      </c>
      <c r="AU223">
        <v>386</v>
      </c>
      <c r="AV223">
        <v>16</v>
      </c>
      <c r="AW223">
        <v>21</v>
      </c>
      <c r="BJ223" s="36">
        <f t="shared" si="10"/>
        <v>0.35906642728904847</v>
      </c>
      <c r="BK223" s="34">
        <f t="shared" si="11"/>
        <v>0.23796033994334279</v>
      </c>
    </row>
    <row r="224" spans="1:63" x14ac:dyDescent="0.25">
      <c r="A224" t="s">
        <v>124</v>
      </c>
      <c r="B224">
        <v>1701</v>
      </c>
      <c r="C224" s="5">
        <v>3.4123000000000001</v>
      </c>
      <c r="D224" s="5">
        <v>63.749099999999999</v>
      </c>
      <c r="E224" s="5">
        <v>10.4291</v>
      </c>
      <c r="G224" s="5">
        <v>1.2278</v>
      </c>
      <c r="I224" s="5">
        <v>0.1371</v>
      </c>
      <c r="J224" s="5">
        <v>1.9631000000000001</v>
      </c>
      <c r="M224" s="38">
        <v>1.0999999999999999E-2</v>
      </c>
      <c r="N224" s="38">
        <v>1.15E-2</v>
      </c>
      <c r="O224" s="38">
        <v>3.8699999999999998E-2</v>
      </c>
      <c r="P224" s="38">
        <v>4.8599999999999997E-2</v>
      </c>
      <c r="R224">
        <v>0</v>
      </c>
      <c r="S224">
        <v>40</v>
      </c>
      <c r="U224">
        <v>0</v>
      </c>
      <c r="V224">
        <v>5</v>
      </c>
      <c r="W224">
        <v>29</v>
      </c>
      <c r="X224">
        <v>61</v>
      </c>
      <c r="Z224">
        <v>99</v>
      </c>
      <c r="AA224">
        <v>8</v>
      </c>
      <c r="AB224">
        <v>1</v>
      </c>
      <c r="AD224">
        <v>84</v>
      </c>
      <c r="AE224">
        <v>0</v>
      </c>
      <c r="AF224">
        <v>227</v>
      </c>
      <c r="AG224">
        <v>26</v>
      </c>
      <c r="AH224">
        <v>104</v>
      </c>
      <c r="AJ224">
        <v>10</v>
      </c>
      <c r="AL224">
        <v>0</v>
      </c>
      <c r="AM224">
        <v>0</v>
      </c>
      <c r="AN224">
        <v>21</v>
      </c>
      <c r="AO224">
        <v>4</v>
      </c>
      <c r="AP224">
        <v>11</v>
      </c>
      <c r="AQ224">
        <v>2656</v>
      </c>
      <c r="AR224">
        <v>15</v>
      </c>
      <c r="AS224">
        <v>73</v>
      </c>
      <c r="AT224">
        <v>45</v>
      </c>
      <c r="AU224">
        <v>503</v>
      </c>
      <c r="AV224">
        <v>14</v>
      </c>
      <c r="AW224">
        <v>77</v>
      </c>
      <c r="BJ224" s="36">
        <f t="shared" si="10"/>
        <v>0.31418312387791741</v>
      </c>
      <c r="BK224" s="34">
        <f t="shared" si="11"/>
        <v>0.87252124645892348</v>
      </c>
    </row>
    <row r="225" spans="1:63" x14ac:dyDescent="0.25">
      <c r="A225" t="s">
        <v>124</v>
      </c>
      <c r="B225">
        <v>1701.5</v>
      </c>
      <c r="C225" s="5">
        <v>3.0181</v>
      </c>
      <c r="D225" s="5">
        <v>56.618600000000001</v>
      </c>
      <c r="E225" s="5">
        <v>8.4097000000000008</v>
      </c>
      <c r="G225" s="5">
        <v>0.94159999999999999</v>
      </c>
      <c r="I225" s="5">
        <v>0.26729999999999998</v>
      </c>
      <c r="J225" s="5">
        <v>1.5609</v>
      </c>
      <c r="M225" s="38">
        <v>0.01</v>
      </c>
      <c r="N225" s="38">
        <v>1.01E-2</v>
      </c>
      <c r="O225" s="38">
        <v>3.8399999999999997E-2</v>
      </c>
      <c r="P225" s="38">
        <v>3.5999999999999997E-2</v>
      </c>
      <c r="R225">
        <v>0</v>
      </c>
      <c r="S225">
        <v>37</v>
      </c>
      <c r="U225">
        <v>1</v>
      </c>
      <c r="V225">
        <v>4</v>
      </c>
      <c r="W225">
        <v>73</v>
      </c>
      <c r="X225">
        <v>37</v>
      </c>
      <c r="Z225">
        <v>91</v>
      </c>
      <c r="AA225">
        <v>8</v>
      </c>
      <c r="AB225">
        <v>1</v>
      </c>
      <c r="AD225">
        <v>70</v>
      </c>
      <c r="AE225">
        <v>0</v>
      </c>
      <c r="AF225">
        <v>161</v>
      </c>
      <c r="AG225">
        <v>19</v>
      </c>
      <c r="AH225">
        <v>91</v>
      </c>
      <c r="AJ225">
        <v>6</v>
      </c>
      <c r="AL225">
        <v>3</v>
      </c>
      <c r="AM225">
        <v>0</v>
      </c>
      <c r="AN225">
        <v>26</v>
      </c>
      <c r="AO225">
        <v>2</v>
      </c>
      <c r="AP225">
        <v>8</v>
      </c>
      <c r="AQ225">
        <v>2230</v>
      </c>
      <c r="AR225">
        <v>21</v>
      </c>
      <c r="AS225">
        <v>0</v>
      </c>
      <c r="AT225">
        <v>55</v>
      </c>
      <c r="AU225">
        <v>227</v>
      </c>
      <c r="AV225">
        <v>90</v>
      </c>
      <c r="AW225">
        <v>149</v>
      </c>
      <c r="BJ225" s="36">
        <f t="shared" si="10"/>
        <v>2.0197486535008977</v>
      </c>
      <c r="BK225" s="34">
        <f t="shared" si="11"/>
        <v>1.6883852691218131</v>
      </c>
    </row>
    <row r="226" spans="1:63" x14ac:dyDescent="0.25">
      <c r="A226" t="s">
        <v>124</v>
      </c>
      <c r="B226">
        <v>1702</v>
      </c>
      <c r="C226" s="5">
        <v>2.6909000000000001</v>
      </c>
      <c r="D226" s="5">
        <v>48.003300000000003</v>
      </c>
      <c r="E226" s="5">
        <v>8.1697000000000006</v>
      </c>
      <c r="G226" s="5">
        <v>1.3379000000000001</v>
      </c>
      <c r="I226" s="5">
        <v>0.16320000000000001</v>
      </c>
      <c r="J226" s="5">
        <v>1.48</v>
      </c>
      <c r="M226" s="38">
        <v>9.2999999999999992E-3</v>
      </c>
      <c r="N226" s="38">
        <v>1.26E-2</v>
      </c>
      <c r="O226" s="38">
        <v>3.9800000000000002E-2</v>
      </c>
      <c r="P226" s="38">
        <v>2.92E-2</v>
      </c>
      <c r="R226">
        <v>0</v>
      </c>
      <c r="S226">
        <v>29</v>
      </c>
      <c r="U226">
        <v>5</v>
      </c>
      <c r="V226">
        <v>0</v>
      </c>
      <c r="W226">
        <v>33</v>
      </c>
      <c r="X226">
        <v>44</v>
      </c>
      <c r="Z226">
        <v>87</v>
      </c>
      <c r="AA226">
        <v>4</v>
      </c>
      <c r="AB226">
        <v>0</v>
      </c>
      <c r="AD226">
        <v>69</v>
      </c>
      <c r="AE226">
        <v>0</v>
      </c>
      <c r="AF226">
        <v>151</v>
      </c>
      <c r="AG226">
        <v>16</v>
      </c>
      <c r="AH226">
        <v>92</v>
      </c>
      <c r="AJ226">
        <v>38</v>
      </c>
      <c r="AL226">
        <v>3</v>
      </c>
      <c r="AM226">
        <v>0</v>
      </c>
      <c r="AN226">
        <v>6</v>
      </c>
      <c r="AO226">
        <v>2</v>
      </c>
      <c r="AP226">
        <v>8</v>
      </c>
      <c r="AQ226">
        <v>2128</v>
      </c>
      <c r="AR226">
        <v>23</v>
      </c>
      <c r="AS226">
        <v>0</v>
      </c>
      <c r="AT226">
        <v>49</v>
      </c>
      <c r="AU226">
        <v>223</v>
      </c>
      <c r="AV226">
        <v>35</v>
      </c>
      <c r="AW226">
        <v>40</v>
      </c>
      <c r="BJ226" s="36">
        <f t="shared" si="10"/>
        <v>0.78545780969479351</v>
      </c>
      <c r="BK226" s="34">
        <f t="shared" si="11"/>
        <v>0.45325779036827196</v>
      </c>
    </row>
    <row r="227" spans="1:63" x14ac:dyDescent="0.25">
      <c r="A227" t="s">
        <v>124</v>
      </c>
      <c r="B227">
        <v>1702.5</v>
      </c>
      <c r="C227" s="5">
        <v>1.9573</v>
      </c>
      <c r="D227" s="5">
        <v>55.000100000000003</v>
      </c>
      <c r="E227" s="5">
        <v>9.2337000000000007</v>
      </c>
      <c r="G227" s="5">
        <v>1.3484</v>
      </c>
      <c r="I227" s="5">
        <v>0.26050000000000001</v>
      </c>
      <c r="J227" s="5">
        <v>1.7355</v>
      </c>
      <c r="M227" s="38">
        <v>1.17E-2</v>
      </c>
      <c r="N227" s="38">
        <v>1.14E-2</v>
      </c>
      <c r="O227" s="38">
        <v>3.73E-2</v>
      </c>
      <c r="P227" s="38">
        <v>4.1200000000000001E-2</v>
      </c>
      <c r="R227">
        <v>0</v>
      </c>
      <c r="S227">
        <v>32</v>
      </c>
      <c r="U227">
        <v>0</v>
      </c>
      <c r="V227">
        <v>5</v>
      </c>
      <c r="W227">
        <v>41</v>
      </c>
      <c r="X227">
        <v>45</v>
      </c>
      <c r="Z227">
        <v>189</v>
      </c>
      <c r="AA227">
        <v>12</v>
      </c>
      <c r="AB227">
        <v>2</v>
      </c>
      <c r="AD227">
        <v>112</v>
      </c>
      <c r="AE227">
        <v>0</v>
      </c>
      <c r="AF227">
        <v>174</v>
      </c>
      <c r="AG227">
        <v>20</v>
      </c>
      <c r="AH227">
        <v>100</v>
      </c>
      <c r="AJ227">
        <v>33</v>
      </c>
      <c r="AL227">
        <v>1</v>
      </c>
      <c r="AM227">
        <v>0</v>
      </c>
      <c r="AN227">
        <v>11</v>
      </c>
      <c r="AO227">
        <v>4</v>
      </c>
      <c r="AP227">
        <v>14</v>
      </c>
      <c r="AQ227">
        <v>2646</v>
      </c>
      <c r="AR227">
        <v>24</v>
      </c>
      <c r="AS227">
        <v>0</v>
      </c>
      <c r="AT227">
        <v>71</v>
      </c>
      <c r="AU227">
        <v>454</v>
      </c>
      <c r="AV227">
        <v>0</v>
      </c>
      <c r="AW227">
        <v>69</v>
      </c>
      <c r="BJ227" s="36">
        <f t="shared" si="10"/>
        <v>0</v>
      </c>
      <c r="BK227" s="34">
        <f t="shared" si="11"/>
        <v>0.78186968838526916</v>
      </c>
    </row>
    <row r="228" spans="1:63" x14ac:dyDescent="0.25">
      <c r="A228" t="s">
        <v>124</v>
      </c>
      <c r="B228">
        <v>1703</v>
      </c>
      <c r="C228" s="5">
        <v>4.0027999999999997</v>
      </c>
      <c r="D228" s="5">
        <v>57.058500000000002</v>
      </c>
      <c r="E228" s="5">
        <v>8.6265999999999998</v>
      </c>
      <c r="G228" s="5">
        <v>1.4187000000000001</v>
      </c>
      <c r="I228" s="5">
        <v>0.34560000000000002</v>
      </c>
      <c r="J228" s="5">
        <v>1.5476000000000001</v>
      </c>
      <c r="M228" s="38">
        <v>1.04E-2</v>
      </c>
      <c r="N228" s="38">
        <v>9.2999999999999992E-3</v>
      </c>
      <c r="O228" s="38">
        <v>3.7100000000000001E-2</v>
      </c>
      <c r="P228" s="38">
        <v>2.86E-2</v>
      </c>
      <c r="R228">
        <v>0</v>
      </c>
      <c r="S228">
        <v>38</v>
      </c>
      <c r="U228">
        <v>11</v>
      </c>
      <c r="V228">
        <v>2</v>
      </c>
      <c r="W228">
        <v>0</v>
      </c>
      <c r="X228">
        <v>56</v>
      </c>
      <c r="Z228">
        <v>109</v>
      </c>
      <c r="AA228">
        <v>7</v>
      </c>
      <c r="AB228">
        <v>1</v>
      </c>
      <c r="AD228">
        <v>80</v>
      </c>
      <c r="AE228">
        <v>0</v>
      </c>
      <c r="AF228">
        <v>174</v>
      </c>
      <c r="AG228">
        <v>20</v>
      </c>
      <c r="AH228">
        <v>86</v>
      </c>
      <c r="AJ228">
        <v>0</v>
      </c>
      <c r="AL228">
        <v>3</v>
      </c>
      <c r="AM228">
        <v>0</v>
      </c>
      <c r="AN228">
        <v>9</v>
      </c>
      <c r="AO228">
        <v>4</v>
      </c>
      <c r="AP228">
        <v>0</v>
      </c>
      <c r="AQ228">
        <v>2044</v>
      </c>
      <c r="AR228">
        <v>12</v>
      </c>
      <c r="AS228">
        <v>0</v>
      </c>
      <c r="AT228">
        <v>48</v>
      </c>
      <c r="AU228">
        <v>139</v>
      </c>
      <c r="AV228">
        <v>0</v>
      </c>
      <c r="AW228">
        <v>155</v>
      </c>
      <c r="BJ228" s="36">
        <f t="shared" si="10"/>
        <v>0</v>
      </c>
      <c r="BK228" s="34">
        <f t="shared" si="11"/>
        <v>1.7563739376770537</v>
      </c>
    </row>
    <row r="229" spans="1:63" x14ac:dyDescent="0.25">
      <c r="A229" t="s">
        <v>124</v>
      </c>
      <c r="B229">
        <v>1703.5</v>
      </c>
      <c r="C229" s="5">
        <v>4.9638</v>
      </c>
      <c r="D229" s="5">
        <v>54.2453</v>
      </c>
      <c r="E229" s="5">
        <v>8.8752999999999993</v>
      </c>
      <c r="G229" s="5">
        <v>1.3053999999999999</v>
      </c>
      <c r="I229" s="5">
        <v>0.36840000000000001</v>
      </c>
      <c r="J229" s="5">
        <v>1.6311</v>
      </c>
      <c r="M229" s="38">
        <v>1.2200000000000001E-2</v>
      </c>
      <c r="N229" s="38">
        <v>1.23E-2</v>
      </c>
      <c r="O229" s="38">
        <v>4.6899999999999997E-2</v>
      </c>
      <c r="P229" s="38">
        <v>4.5900000000000003E-2</v>
      </c>
      <c r="R229">
        <v>0</v>
      </c>
      <c r="S229">
        <v>44</v>
      </c>
      <c r="U229">
        <v>15</v>
      </c>
      <c r="V229">
        <v>3</v>
      </c>
      <c r="W229">
        <v>102</v>
      </c>
      <c r="X229">
        <v>58</v>
      </c>
      <c r="Z229">
        <v>141</v>
      </c>
      <c r="AA229">
        <v>9</v>
      </c>
      <c r="AB229">
        <v>1</v>
      </c>
      <c r="AD229">
        <v>122</v>
      </c>
      <c r="AE229">
        <v>0</v>
      </c>
      <c r="AF229">
        <v>163</v>
      </c>
      <c r="AG229">
        <v>38</v>
      </c>
      <c r="AH229">
        <v>101</v>
      </c>
      <c r="AJ229">
        <v>40</v>
      </c>
      <c r="AL229">
        <v>6</v>
      </c>
      <c r="AM229">
        <v>0</v>
      </c>
      <c r="AN229">
        <v>14</v>
      </c>
      <c r="AO229">
        <v>0</v>
      </c>
      <c r="AP229">
        <v>2</v>
      </c>
      <c r="AQ229">
        <v>2303</v>
      </c>
      <c r="AR229">
        <v>18</v>
      </c>
      <c r="AS229">
        <v>15</v>
      </c>
      <c r="AT229">
        <v>66</v>
      </c>
      <c r="AU229">
        <v>137</v>
      </c>
      <c r="AV229">
        <v>27</v>
      </c>
      <c r="AW229">
        <v>76</v>
      </c>
      <c r="BJ229" s="36">
        <f t="shared" si="10"/>
        <v>0.60592459605026927</v>
      </c>
      <c r="BK229" s="34">
        <f t="shared" si="11"/>
        <v>0.86118980169971671</v>
      </c>
    </row>
    <row r="230" spans="1:63" x14ac:dyDescent="0.25">
      <c r="A230" t="s">
        <v>124</v>
      </c>
      <c r="B230">
        <v>1704</v>
      </c>
      <c r="C230" s="5">
        <v>3.4855</v>
      </c>
      <c r="D230" s="5">
        <v>28.208100000000002</v>
      </c>
      <c r="E230" s="5">
        <v>5.6994999999999996</v>
      </c>
      <c r="G230" s="5">
        <v>1.4101999999999999</v>
      </c>
      <c r="I230" s="5">
        <v>0.1905</v>
      </c>
      <c r="J230" s="5">
        <v>0.92769999999999997</v>
      </c>
      <c r="M230" s="38">
        <v>9.4000000000000004E-3</v>
      </c>
      <c r="N230" s="38">
        <v>8.6E-3</v>
      </c>
      <c r="O230" s="38">
        <v>4.2599999999999999E-2</v>
      </c>
      <c r="P230" s="38">
        <v>1.95E-2</v>
      </c>
      <c r="R230">
        <v>0</v>
      </c>
      <c r="S230">
        <v>44</v>
      </c>
      <c r="U230">
        <v>9</v>
      </c>
      <c r="V230">
        <v>8</v>
      </c>
      <c r="W230">
        <v>38</v>
      </c>
      <c r="X230">
        <v>58</v>
      </c>
      <c r="Z230">
        <v>138</v>
      </c>
      <c r="AA230">
        <v>8</v>
      </c>
      <c r="AB230">
        <v>1</v>
      </c>
      <c r="AD230">
        <v>84</v>
      </c>
      <c r="AE230">
        <v>0</v>
      </c>
      <c r="AF230">
        <v>362</v>
      </c>
      <c r="AG230">
        <v>18</v>
      </c>
      <c r="AH230">
        <v>80</v>
      </c>
      <c r="AJ230">
        <v>1</v>
      </c>
      <c r="AL230">
        <v>3</v>
      </c>
      <c r="AM230">
        <v>28</v>
      </c>
      <c r="AN230">
        <v>6</v>
      </c>
      <c r="AO230">
        <v>3</v>
      </c>
      <c r="AP230">
        <v>0</v>
      </c>
      <c r="AQ230">
        <v>1655</v>
      </c>
      <c r="AR230">
        <v>19</v>
      </c>
      <c r="AS230">
        <v>1</v>
      </c>
      <c r="AT230">
        <v>62</v>
      </c>
      <c r="AU230">
        <v>189</v>
      </c>
      <c r="AV230">
        <v>102</v>
      </c>
      <c r="AW230">
        <v>249</v>
      </c>
      <c r="BJ230" s="36">
        <f t="shared" si="10"/>
        <v>2.289048473967684</v>
      </c>
      <c r="BK230" s="34">
        <f t="shared" si="11"/>
        <v>2.821529745042493</v>
      </c>
    </row>
    <row r="231" spans="1:63" x14ac:dyDescent="0.25">
      <c r="A231" t="s">
        <v>124</v>
      </c>
      <c r="B231">
        <v>1704.5</v>
      </c>
      <c r="C231" s="5">
        <v>2.4182999999999999</v>
      </c>
      <c r="D231" s="5">
        <v>13.7067</v>
      </c>
      <c r="E231" s="5">
        <v>3.0630999999999999</v>
      </c>
      <c r="G231" s="5">
        <v>2.2656999999999998</v>
      </c>
      <c r="I231" s="5">
        <v>3.6400000000000002E-2</v>
      </c>
      <c r="J231" s="5">
        <v>0.52390000000000003</v>
      </c>
      <c r="M231" s="38">
        <v>1.24E-2</v>
      </c>
      <c r="N231" s="38">
        <v>2.5000000000000001E-3</v>
      </c>
      <c r="O231" s="38">
        <v>4.8300000000000003E-2</v>
      </c>
      <c r="P231" s="38">
        <v>1.61E-2</v>
      </c>
      <c r="S231">
        <v>26</v>
      </c>
      <c r="U231">
        <v>0</v>
      </c>
      <c r="V231">
        <v>17</v>
      </c>
      <c r="W231">
        <v>0</v>
      </c>
      <c r="X231">
        <v>0</v>
      </c>
      <c r="Z231">
        <v>61</v>
      </c>
      <c r="AA231">
        <v>0</v>
      </c>
      <c r="AB231">
        <v>1</v>
      </c>
      <c r="AD231">
        <v>69</v>
      </c>
      <c r="AE231">
        <v>0</v>
      </c>
      <c r="AF231">
        <v>142</v>
      </c>
      <c r="AG231">
        <v>14</v>
      </c>
      <c r="AH231">
        <v>77</v>
      </c>
      <c r="AJ231">
        <v>0</v>
      </c>
      <c r="AL231">
        <v>0</v>
      </c>
      <c r="AM231">
        <v>57</v>
      </c>
      <c r="AN231">
        <v>8</v>
      </c>
      <c r="AO231">
        <v>8</v>
      </c>
      <c r="AP231">
        <v>5</v>
      </c>
      <c r="AQ231">
        <v>534</v>
      </c>
      <c r="AR231">
        <v>21</v>
      </c>
      <c r="AS231">
        <v>21</v>
      </c>
      <c r="AT231">
        <v>43</v>
      </c>
      <c r="AU231">
        <v>65</v>
      </c>
      <c r="AV231">
        <v>0</v>
      </c>
      <c r="AW231">
        <v>220</v>
      </c>
      <c r="BJ231" s="36">
        <f t="shared" si="10"/>
        <v>0</v>
      </c>
      <c r="BK231" s="34">
        <f t="shared" si="11"/>
        <v>2.4929178470254958</v>
      </c>
    </row>
    <row r="232" spans="1:63" x14ac:dyDescent="0.25">
      <c r="A232" t="s">
        <v>124</v>
      </c>
      <c r="B232">
        <v>1705</v>
      </c>
      <c r="C232" s="5">
        <v>2.7719999999999998</v>
      </c>
      <c r="D232" s="5">
        <v>41.903199999999998</v>
      </c>
      <c r="E232" s="5">
        <v>9.0891000000000002</v>
      </c>
      <c r="G232" s="5">
        <v>1.6122000000000001</v>
      </c>
      <c r="I232" s="5">
        <v>0.12790000000000001</v>
      </c>
      <c r="J232" s="5">
        <v>1.4826999999999999</v>
      </c>
      <c r="M232" s="38">
        <v>8.6E-3</v>
      </c>
      <c r="N232" s="38">
        <v>6.6E-3</v>
      </c>
      <c r="O232" s="38">
        <v>3.7900000000000003E-2</v>
      </c>
      <c r="P232" s="38">
        <v>1.8599999999999998E-2</v>
      </c>
      <c r="R232">
        <v>0</v>
      </c>
      <c r="S232">
        <v>43</v>
      </c>
      <c r="U232">
        <v>0</v>
      </c>
      <c r="V232">
        <v>4</v>
      </c>
      <c r="W232">
        <v>19</v>
      </c>
      <c r="X232">
        <v>57</v>
      </c>
      <c r="Z232">
        <v>102</v>
      </c>
      <c r="AA232">
        <v>8</v>
      </c>
      <c r="AB232">
        <v>0</v>
      </c>
      <c r="AD232">
        <v>62</v>
      </c>
      <c r="AE232">
        <v>0</v>
      </c>
      <c r="AF232">
        <v>206</v>
      </c>
      <c r="AG232">
        <v>23</v>
      </c>
      <c r="AH232">
        <v>91</v>
      </c>
      <c r="AJ232">
        <v>5</v>
      </c>
      <c r="AL232">
        <v>2</v>
      </c>
      <c r="AM232">
        <v>0</v>
      </c>
      <c r="AN232">
        <v>9</v>
      </c>
      <c r="AO232">
        <v>5</v>
      </c>
      <c r="AP232">
        <v>9</v>
      </c>
      <c r="AQ232">
        <v>2027</v>
      </c>
      <c r="AR232">
        <v>14</v>
      </c>
      <c r="AS232">
        <v>0</v>
      </c>
      <c r="AT232">
        <v>52</v>
      </c>
      <c r="AU232">
        <v>222</v>
      </c>
      <c r="AV232">
        <v>138</v>
      </c>
      <c r="AW232">
        <v>219</v>
      </c>
      <c r="BJ232" s="36">
        <f t="shared" si="10"/>
        <v>3.0969479353680431</v>
      </c>
      <c r="BK232" s="34">
        <f t="shared" si="11"/>
        <v>2.4815864022662888</v>
      </c>
    </row>
    <row r="233" spans="1:63" x14ac:dyDescent="0.25">
      <c r="A233" t="s">
        <v>124</v>
      </c>
      <c r="B233">
        <v>1705.5</v>
      </c>
      <c r="C233" s="5">
        <v>4.0976999999999997</v>
      </c>
      <c r="D233" s="5">
        <v>66.992999999999995</v>
      </c>
      <c r="E233" s="5">
        <v>12.3399</v>
      </c>
      <c r="G233" s="5">
        <v>0.99970000000000003</v>
      </c>
      <c r="I233" s="5">
        <v>0.3926</v>
      </c>
      <c r="J233" s="5">
        <v>2.1610999999999998</v>
      </c>
      <c r="M233" s="38">
        <v>1.03E-2</v>
      </c>
      <c r="N233" s="38">
        <v>1.0200000000000001E-2</v>
      </c>
      <c r="O233" s="38">
        <v>4.6300000000000001E-2</v>
      </c>
      <c r="P233" s="38">
        <v>5.7000000000000002E-2</v>
      </c>
      <c r="R233">
        <v>0</v>
      </c>
      <c r="S233">
        <v>38</v>
      </c>
      <c r="U233">
        <v>0</v>
      </c>
      <c r="V233">
        <v>4</v>
      </c>
      <c r="W233">
        <v>23</v>
      </c>
      <c r="X233">
        <v>77</v>
      </c>
      <c r="Z233">
        <v>233</v>
      </c>
      <c r="AA233">
        <v>6</v>
      </c>
      <c r="AB233">
        <v>3</v>
      </c>
      <c r="AD233">
        <v>113</v>
      </c>
      <c r="AE233">
        <v>0</v>
      </c>
      <c r="AF233">
        <v>242</v>
      </c>
      <c r="AG233">
        <v>24</v>
      </c>
      <c r="AH233">
        <v>109</v>
      </c>
      <c r="AJ233">
        <v>29</v>
      </c>
      <c r="AL233">
        <v>4</v>
      </c>
      <c r="AM233">
        <v>0</v>
      </c>
      <c r="AN233">
        <v>20</v>
      </c>
      <c r="AO233">
        <v>5</v>
      </c>
      <c r="AP233">
        <v>17</v>
      </c>
      <c r="AQ233">
        <v>2941</v>
      </c>
      <c r="AR233">
        <v>10</v>
      </c>
      <c r="AS233">
        <v>81</v>
      </c>
      <c r="AT233">
        <v>62</v>
      </c>
      <c r="AU233">
        <v>583</v>
      </c>
      <c r="AV233">
        <v>31</v>
      </c>
      <c r="AW233">
        <v>31</v>
      </c>
      <c r="BJ233" s="36">
        <f t="shared" si="10"/>
        <v>0.69569120287253139</v>
      </c>
      <c r="BK233" s="34">
        <f t="shared" si="11"/>
        <v>0.35127478753541075</v>
      </c>
    </row>
    <row r="234" spans="1:63" x14ac:dyDescent="0.25">
      <c r="A234" t="s">
        <v>124</v>
      </c>
      <c r="B234">
        <v>1706</v>
      </c>
      <c r="C234" s="5">
        <v>2.8443000000000001</v>
      </c>
      <c r="D234" s="5">
        <v>63.716799999999999</v>
      </c>
      <c r="E234" s="5">
        <v>11.037800000000001</v>
      </c>
      <c r="G234" s="5">
        <v>0.81230000000000002</v>
      </c>
      <c r="I234" s="5">
        <v>0.2311</v>
      </c>
      <c r="J234" s="5">
        <v>2.0573999999999999</v>
      </c>
      <c r="M234" s="38">
        <v>8.9999999999999993E-3</v>
      </c>
      <c r="N234" s="38">
        <v>1.2E-2</v>
      </c>
      <c r="O234" s="38">
        <v>4.07E-2</v>
      </c>
      <c r="P234" s="38">
        <v>4.6300000000000001E-2</v>
      </c>
      <c r="R234">
        <v>0</v>
      </c>
      <c r="S234">
        <v>25</v>
      </c>
      <c r="U234">
        <v>0</v>
      </c>
      <c r="V234">
        <v>7</v>
      </c>
      <c r="W234">
        <v>54</v>
      </c>
      <c r="X234">
        <v>43</v>
      </c>
      <c r="Z234">
        <v>104</v>
      </c>
      <c r="AA234">
        <v>11</v>
      </c>
      <c r="AB234">
        <v>1</v>
      </c>
      <c r="AD234">
        <v>66</v>
      </c>
      <c r="AE234">
        <v>0</v>
      </c>
      <c r="AF234">
        <v>148</v>
      </c>
      <c r="AG234">
        <v>17</v>
      </c>
      <c r="AH234">
        <v>112</v>
      </c>
      <c r="AJ234">
        <v>17</v>
      </c>
      <c r="AL234">
        <v>4</v>
      </c>
      <c r="AM234">
        <v>0</v>
      </c>
      <c r="AN234">
        <v>12</v>
      </c>
      <c r="AO234">
        <v>4</v>
      </c>
      <c r="AP234">
        <v>17</v>
      </c>
      <c r="AQ234">
        <v>2753</v>
      </c>
      <c r="AR234">
        <v>14</v>
      </c>
      <c r="AS234">
        <v>26</v>
      </c>
      <c r="AT234">
        <v>46</v>
      </c>
      <c r="AU234">
        <v>332</v>
      </c>
      <c r="AV234">
        <v>53</v>
      </c>
      <c r="AW234">
        <v>82</v>
      </c>
      <c r="BJ234" s="36">
        <f t="shared" si="10"/>
        <v>1.1894075403949731</v>
      </c>
      <c r="BK234" s="34">
        <f t="shared" si="11"/>
        <v>0.92917847025495748</v>
      </c>
    </row>
    <row r="235" spans="1:63" x14ac:dyDescent="0.25">
      <c r="A235" t="s">
        <v>124</v>
      </c>
      <c r="B235">
        <v>1706.5</v>
      </c>
      <c r="C235" s="5">
        <v>3.2883</v>
      </c>
      <c r="D235" s="5">
        <v>76.334199999999996</v>
      </c>
      <c r="E235" s="5">
        <v>13.942500000000001</v>
      </c>
      <c r="G235" s="5">
        <v>0.95889999999999997</v>
      </c>
      <c r="I235" s="5">
        <v>0.31969999999999998</v>
      </c>
      <c r="J235" s="5">
        <v>2.1901000000000002</v>
      </c>
      <c r="M235" s="38">
        <v>1.0200000000000001E-2</v>
      </c>
      <c r="N235" s="38">
        <v>9.9000000000000008E-3</v>
      </c>
      <c r="O235" s="38">
        <v>3.9399999999999998E-2</v>
      </c>
      <c r="P235" s="38">
        <v>6.8400000000000002E-2</v>
      </c>
      <c r="R235">
        <v>0</v>
      </c>
      <c r="S235">
        <v>40</v>
      </c>
      <c r="U235">
        <v>9</v>
      </c>
      <c r="V235">
        <v>4</v>
      </c>
      <c r="W235">
        <v>61</v>
      </c>
      <c r="X235">
        <v>58</v>
      </c>
      <c r="Z235">
        <v>123</v>
      </c>
      <c r="AA235">
        <v>4</v>
      </c>
      <c r="AB235">
        <v>0</v>
      </c>
      <c r="AD235">
        <v>139</v>
      </c>
      <c r="AE235">
        <v>0</v>
      </c>
      <c r="AF235">
        <v>199</v>
      </c>
      <c r="AG235">
        <v>18</v>
      </c>
      <c r="AH235">
        <v>106</v>
      </c>
      <c r="AJ235">
        <v>4</v>
      </c>
      <c r="AL235">
        <v>5</v>
      </c>
      <c r="AM235">
        <v>0</v>
      </c>
      <c r="AN235">
        <v>5</v>
      </c>
      <c r="AO235">
        <v>0</v>
      </c>
      <c r="AP235">
        <v>7</v>
      </c>
      <c r="AQ235">
        <v>2855</v>
      </c>
      <c r="AR235">
        <v>9</v>
      </c>
      <c r="AS235">
        <v>31</v>
      </c>
      <c r="AT235">
        <v>49</v>
      </c>
      <c r="AU235">
        <v>286</v>
      </c>
      <c r="AV235">
        <v>50</v>
      </c>
      <c r="AW235">
        <v>77</v>
      </c>
      <c r="BJ235" s="36">
        <f t="shared" si="10"/>
        <v>1.1220825852782765</v>
      </c>
      <c r="BK235" s="34">
        <f t="shared" si="11"/>
        <v>0.87252124645892348</v>
      </c>
    </row>
    <row r="236" spans="1:63" x14ac:dyDescent="0.25">
      <c r="A236" t="s">
        <v>124</v>
      </c>
      <c r="B236">
        <v>1707</v>
      </c>
      <c r="C236" s="5">
        <v>1.899</v>
      </c>
      <c r="D236" s="5">
        <v>62.0045</v>
      </c>
      <c r="E236" s="5">
        <v>10.9476</v>
      </c>
      <c r="G236" s="5">
        <v>1.3521000000000001</v>
      </c>
      <c r="I236" s="5">
        <v>0.2382</v>
      </c>
      <c r="J236" s="5">
        <v>1.9677</v>
      </c>
      <c r="M236" s="38">
        <v>0.01</v>
      </c>
      <c r="N236" s="38">
        <v>1.01E-2</v>
      </c>
      <c r="O236" s="38">
        <v>3.78E-2</v>
      </c>
      <c r="P236" s="38">
        <v>3.4500000000000003E-2</v>
      </c>
      <c r="R236">
        <v>0</v>
      </c>
      <c r="S236">
        <v>25</v>
      </c>
      <c r="U236">
        <v>3</v>
      </c>
      <c r="V236">
        <v>29</v>
      </c>
      <c r="W236">
        <v>34</v>
      </c>
      <c r="X236">
        <v>77</v>
      </c>
      <c r="Z236">
        <v>184</v>
      </c>
      <c r="AA236">
        <v>7</v>
      </c>
      <c r="AB236">
        <v>0</v>
      </c>
      <c r="AD236">
        <v>125</v>
      </c>
      <c r="AE236">
        <v>0</v>
      </c>
      <c r="AF236">
        <v>142</v>
      </c>
      <c r="AG236">
        <v>19</v>
      </c>
      <c r="AH236">
        <v>108</v>
      </c>
      <c r="AJ236">
        <v>19</v>
      </c>
      <c r="AL236">
        <v>0</v>
      </c>
      <c r="AM236">
        <v>0</v>
      </c>
      <c r="AN236">
        <v>14</v>
      </c>
      <c r="AO236">
        <v>1</v>
      </c>
      <c r="AP236">
        <v>7</v>
      </c>
      <c r="AQ236">
        <v>2548</v>
      </c>
      <c r="AR236">
        <v>23</v>
      </c>
      <c r="AS236">
        <v>97</v>
      </c>
      <c r="AT236">
        <v>57</v>
      </c>
      <c r="AU236">
        <v>2048</v>
      </c>
      <c r="AV236">
        <v>0</v>
      </c>
      <c r="AW236">
        <v>34</v>
      </c>
      <c r="BJ236" s="36">
        <f t="shared" si="10"/>
        <v>0</v>
      </c>
      <c r="BK236" s="34">
        <f t="shared" si="11"/>
        <v>0.38526912181303113</v>
      </c>
    </row>
    <row r="237" spans="1:63" x14ac:dyDescent="0.25">
      <c r="A237" t="s">
        <v>124</v>
      </c>
      <c r="B237">
        <v>1707.5</v>
      </c>
      <c r="C237" s="5">
        <v>4.1214000000000004</v>
      </c>
      <c r="D237" s="5">
        <v>72.259200000000007</v>
      </c>
      <c r="E237" s="5">
        <v>12.0731</v>
      </c>
      <c r="G237" s="5">
        <v>1.4790000000000001</v>
      </c>
      <c r="I237" s="5">
        <v>0.41970000000000002</v>
      </c>
      <c r="J237" s="5">
        <v>2.1097000000000001</v>
      </c>
      <c r="M237" s="38">
        <v>1.0699999999999999E-2</v>
      </c>
      <c r="N237" s="38">
        <v>9.1999999999999998E-3</v>
      </c>
      <c r="O237" s="38">
        <v>3.49E-2</v>
      </c>
      <c r="P237" s="38">
        <v>4.1200000000000001E-2</v>
      </c>
      <c r="R237">
        <v>0</v>
      </c>
      <c r="S237">
        <v>88</v>
      </c>
      <c r="U237">
        <v>7</v>
      </c>
      <c r="V237">
        <v>8</v>
      </c>
      <c r="W237">
        <v>103</v>
      </c>
      <c r="X237">
        <v>55</v>
      </c>
      <c r="Z237">
        <v>141</v>
      </c>
      <c r="AA237">
        <v>2</v>
      </c>
      <c r="AB237">
        <v>1</v>
      </c>
      <c r="AD237">
        <v>66</v>
      </c>
      <c r="AE237">
        <v>0</v>
      </c>
      <c r="AF237">
        <v>182</v>
      </c>
      <c r="AG237">
        <v>27</v>
      </c>
      <c r="AH237">
        <v>97</v>
      </c>
      <c r="AJ237">
        <v>28</v>
      </c>
      <c r="AL237">
        <v>7</v>
      </c>
      <c r="AM237">
        <v>0</v>
      </c>
      <c r="AN237">
        <v>29</v>
      </c>
      <c r="AO237">
        <v>3</v>
      </c>
      <c r="AP237">
        <v>10</v>
      </c>
      <c r="AQ237">
        <v>2551</v>
      </c>
      <c r="AR237">
        <v>9</v>
      </c>
      <c r="AS237">
        <v>11</v>
      </c>
      <c r="AT237">
        <v>56</v>
      </c>
      <c r="AU237">
        <v>311</v>
      </c>
      <c r="AV237">
        <v>45</v>
      </c>
      <c r="AW237">
        <v>45</v>
      </c>
      <c r="BJ237" s="36">
        <f t="shared" si="10"/>
        <v>1.0098743267504489</v>
      </c>
      <c r="BK237" s="34">
        <f t="shared" si="11"/>
        <v>0.50991501416430596</v>
      </c>
    </row>
    <row r="238" spans="1:63" x14ac:dyDescent="0.25">
      <c r="A238" t="s">
        <v>124</v>
      </c>
      <c r="B238">
        <v>1708</v>
      </c>
      <c r="C238" s="5">
        <v>3.2067000000000001</v>
      </c>
      <c r="D238" s="5">
        <v>62.4559</v>
      </c>
      <c r="E238" s="5">
        <v>12.0974</v>
      </c>
      <c r="G238" s="5">
        <v>1.8180000000000001</v>
      </c>
      <c r="I238" s="5">
        <v>0.16009999999999999</v>
      </c>
      <c r="J238" s="5">
        <v>1.9249000000000001</v>
      </c>
      <c r="M238" s="38">
        <v>8.3999999999999995E-3</v>
      </c>
      <c r="N238" s="38">
        <v>1.0500000000000001E-2</v>
      </c>
      <c r="O238" s="38">
        <v>3.9300000000000002E-2</v>
      </c>
      <c r="P238" s="38">
        <v>4.53E-2</v>
      </c>
      <c r="R238">
        <v>0</v>
      </c>
      <c r="S238">
        <v>28</v>
      </c>
      <c r="U238">
        <v>0</v>
      </c>
      <c r="V238">
        <v>4</v>
      </c>
      <c r="W238">
        <v>35</v>
      </c>
      <c r="X238">
        <v>31</v>
      </c>
      <c r="Z238">
        <v>96</v>
      </c>
      <c r="AA238">
        <v>9</v>
      </c>
      <c r="AB238">
        <v>1</v>
      </c>
      <c r="AD238">
        <v>133</v>
      </c>
      <c r="AE238">
        <v>0</v>
      </c>
      <c r="AF238">
        <v>182</v>
      </c>
      <c r="AG238">
        <v>21</v>
      </c>
      <c r="AH238">
        <v>102</v>
      </c>
      <c r="AJ238">
        <v>15</v>
      </c>
      <c r="AL238">
        <v>4</v>
      </c>
      <c r="AM238">
        <v>0</v>
      </c>
      <c r="AN238">
        <v>17</v>
      </c>
      <c r="AO238">
        <v>2</v>
      </c>
      <c r="AP238">
        <v>8</v>
      </c>
      <c r="AQ238">
        <v>2589</v>
      </c>
      <c r="AR238">
        <v>21</v>
      </c>
      <c r="AS238">
        <v>11</v>
      </c>
      <c r="AT238">
        <v>45</v>
      </c>
      <c r="AU238">
        <v>158</v>
      </c>
      <c r="AV238">
        <v>0</v>
      </c>
      <c r="AW238">
        <v>25</v>
      </c>
      <c r="BJ238" s="36">
        <f t="shared" si="10"/>
        <v>0</v>
      </c>
      <c r="BK238" s="34">
        <f t="shared" si="11"/>
        <v>0.28328611898016998</v>
      </c>
    </row>
    <row r="239" spans="1:63" x14ac:dyDescent="0.25">
      <c r="A239" t="s">
        <v>124</v>
      </c>
      <c r="B239">
        <v>1708.5</v>
      </c>
      <c r="C239" s="5">
        <v>2.6497999999999999</v>
      </c>
      <c r="D239" s="5">
        <v>42.598999999999997</v>
      </c>
      <c r="E239" s="5">
        <v>7.1288999999999998</v>
      </c>
      <c r="G239" s="5">
        <v>1.0095000000000001</v>
      </c>
      <c r="I239" s="5">
        <v>0.19400000000000001</v>
      </c>
      <c r="J239" s="5">
        <v>1.4387000000000001</v>
      </c>
      <c r="M239" s="38">
        <v>1.03E-2</v>
      </c>
      <c r="N239" s="38">
        <v>1.34E-2</v>
      </c>
      <c r="O239" s="38">
        <v>3.5099999999999999E-2</v>
      </c>
      <c r="P239" s="38">
        <v>3.1300000000000001E-2</v>
      </c>
      <c r="R239">
        <v>0</v>
      </c>
      <c r="S239">
        <v>41</v>
      </c>
      <c r="U239">
        <v>0</v>
      </c>
      <c r="V239">
        <v>15</v>
      </c>
      <c r="W239">
        <v>52</v>
      </c>
      <c r="X239">
        <v>52</v>
      </c>
      <c r="Z239">
        <v>176</v>
      </c>
      <c r="AA239">
        <v>10</v>
      </c>
      <c r="AB239">
        <v>2</v>
      </c>
      <c r="AD239">
        <v>70</v>
      </c>
      <c r="AE239">
        <v>0</v>
      </c>
      <c r="AF239">
        <v>159</v>
      </c>
      <c r="AG239">
        <v>15</v>
      </c>
      <c r="AH239">
        <v>109</v>
      </c>
      <c r="AJ239">
        <v>2</v>
      </c>
      <c r="AL239">
        <v>0</v>
      </c>
      <c r="AM239">
        <v>0</v>
      </c>
      <c r="AN239">
        <v>17</v>
      </c>
      <c r="AO239">
        <v>5</v>
      </c>
      <c r="AP239">
        <v>12</v>
      </c>
      <c r="AQ239">
        <v>2184</v>
      </c>
      <c r="AR239">
        <v>25</v>
      </c>
      <c r="AS239">
        <v>0</v>
      </c>
      <c r="AT239">
        <v>75</v>
      </c>
      <c r="AU239">
        <v>494</v>
      </c>
      <c r="AV239">
        <v>0</v>
      </c>
      <c r="AW239">
        <v>52</v>
      </c>
      <c r="BJ239" s="36">
        <f t="shared" si="10"/>
        <v>0</v>
      </c>
      <c r="BK239" s="34">
        <f t="shared" si="11"/>
        <v>0.58923512747875351</v>
      </c>
    </row>
    <row r="240" spans="1:63" x14ac:dyDescent="0.25">
      <c r="A240" t="s">
        <v>124</v>
      </c>
      <c r="B240">
        <v>1709</v>
      </c>
      <c r="C240" s="5">
        <v>5.1646000000000001</v>
      </c>
      <c r="D240" s="5">
        <v>50.875399999999999</v>
      </c>
      <c r="E240" s="5">
        <v>9.9387000000000008</v>
      </c>
      <c r="G240" s="5">
        <v>1.1712</v>
      </c>
      <c r="I240" s="5">
        <v>0.28320000000000001</v>
      </c>
      <c r="J240" s="5">
        <v>1.8704000000000001</v>
      </c>
      <c r="M240" s="38">
        <v>1.11E-2</v>
      </c>
      <c r="N240" s="38">
        <v>1.21E-2</v>
      </c>
      <c r="O240" s="38">
        <v>4.2799999999999998E-2</v>
      </c>
      <c r="P240" s="38">
        <v>3.1300000000000001E-2</v>
      </c>
      <c r="S240">
        <v>46</v>
      </c>
      <c r="U240">
        <v>1</v>
      </c>
      <c r="V240">
        <v>5</v>
      </c>
      <c r="W240">
        <v>115</v>
      </c>
      <c r="X240">
        <v>46</v>
      </c>
      <c r="Z240">
        <v>171</v>
      </c>
      <c r="AA240">
        <v>7</v>
      </c>
      <c r="AB240">
        <v>0</v>
      </c>
      <c r="AD240">
        <v>138</v>
      </c>
      <c r="AE240">
        <v>0</v>
      </c>
      <c r="AF240">
        <v>308</v>
      </c>
      <c r="AG240">
        <v>42</v>
      </c>
      <c r="AH240">
        <v>95</v>
      </c>
      <c r="AJ240">
        <v>10</v>
      </c>
      <c r="AL240">
        <v>5</v>
      </c>
      <c r="AM240">
        <v>0</v>
      </c>
      <c r="AN240">
        <v>0</v>
      </c>
      <c r="AO240">
        <v>4</v>
      </c>
      <c r="AP240">
        <v>18</v>
      </c>
      <c r="AQ240">
        <v>2617</v>
      </c>
      <c r="AR240">
        <v>23</v>
      </c>
      <c r="AS240">
        <v>15</v>
      </c>
      <c r="AT240">
        <v>68</v>
      </c>
      <c r="AU240">
        <v>205</v>
      </c>
      <c r="AV240">
        <v>32</v>
      </c>
      <c r="AW240">
        <v>92</v>
      </c>
      <c r="BJ240" s="36">
        <f t="shared" si="10"/>
        <v>0.71813285457809695</v>
      </c>
      <c r="BK240" s="34">
        <f t="shared" si="11"/>
        <v>1.0424929178470255</v>
      </c>
    </row>
    <row r="241" spans="1:63" x14ac:dyDescent="0.25">
      <c r="A241" t="s">
        <v>124</v>
      </c>
      <c r="B241">
        <v>1709.5</v>
      </c>
      <c r="C241" s="5">
        <v>4.7862999999999998</v>
      </c>
      <c r="D241" s="5">
        <v>61.072299999999998</v>
      </c>
      <c r="E241" s="5">
        <v>16.991599999999998</v>
      </c>
      <c r="G241" s="5">
        <v>1.7968</v>
      </c>
      <c r="I241" s="5">
        <v>0.2122</v>
      </c>
      <c r="J241" s="5">
        <v>2.6926999999999999</v>
      </c>
      <c r="M241" s="38">
        <v>1.1299999999999999E-2</v>
      </c>
      <c r="N241" s="38">
        <v>1.06E-2</v>
      </c>
      <c r="O241" s="38">
        <v>4.7199999999999999E-2</v>
      </c>
      <c r="P241" s="38">
        <v>5.8000000000000003E-2</v>
      </c>
      <c r="R241">
        <v>0</v>
      </c>
      <c r="S241">
        <v>58</v>
      </c>
      <c r="U241">
        <v>17</v>
      </c>
      <c r="V241">
        <v>0</v>
      </c>
      <c r="W241">
        <v>78</v>
      </c>
      <c r="X241">
        <v>59</v>
      </c>
      <c r="Z241">
        <v>153</v>
      </c>
      <c r="AA241">
        <v>10</v>
      </c>
      <c r="AB241">
        <v>1</v>
      </c>
      <c r="AD241">
        <v>61</v>
      </c>
      <c r="AE241">
        <v>0</v>
      </c>
      <c r="AF241">
        <v>216</v>
      </c>
      <c r="AG241">
        <v>36</v>
      </c>
      <c r="AH241">
        <v>122</v>
      </c>
      <c r="AJ241">
        <v>7</v>
      </c>
      <c r="AL241">
        <v>3</v>
      </c>
      <c r="AM241">
        <v>0</v>
      </c>
      <c r="AN241">
        <v>24</v>
      </c>
      <c r="AO241">
        <v>4</v>
      </c>
      <c r="AP241">
        <v>5</v>
      </c>
      <c r="AQ241">
        <v>2897</v>
      </c>
      <c r="AR241">
        <v>8</v>
      </c>
      <c r="AS241">
        <v>40</v>
      </c>
      <c r="AT241">
        <v>43</v>
      </c>
      <c r="AU241">
        <v>233</v>
      </c>
      <c r="AV241">
        <v>24</v>
      </c>
      <c r="AW241">
        <v>17</v>
      </c>
      <c r="BJ241" s="36">
        <f t="shared" si="10"/>
        <v>0.53859964093357271</v>
      </c>
      <c r="BK241" s="34">
        <f t="shared" si="11"/>
        <v>0.19263456090651557</v>
      </c>
    </row>
    <row r="242" spans="1:63" x14ac:dyDescent="0.25">
      <c r="A242" t="s">
        <v>124</v>
      </c>
      <c r="B242">
        <v>1710</v>
      </c>
      <c r="C242" s="5">
        <v>2.0068999999999999</v>
      </c>
      <c r="D242" s="5">
        <v>39.881599999999999</v>
      </c>
      <c r="E242" s="5">
        <v>6.9710999999999999</v>
      </c>
      <c r="G242" s="5">
        <v>1.0282</v>
      </c>
      <c r="I242" s="5">
        <v>9.3700000000000006E-2</v>
      </c>
      <c r="J242" s="5">
        <v>1.2447999999999999</v>
      </c>
      <c r="M242" s="38">
        <v>8.5000000000000006E-3</v>
      </c>
      <c r="N242" s="38">
        <v>1.09E-2</v>
      </c>
      <c r="O242" s="38">
        <v>3.6499999999999998E-2</v>
      </c>
      <c r="P242" s="38">
        <v>1.8700000000000001E-2</v>
      </c>
      <c r="R242">
        <v>0</v>
      </c>
      <c r="S242">
        <v>34</v>
      </c>
      <c r="U242">
        <v>0</v>
      </c>
      <c r="V242">
        <v>0</v>
      </c>
      <c r="W242">
        <v>22</v>
      </c>
      <c r="X242">
        <v>69</v>
      </c>
      <c r="Z242">
        <v>83</v>
      </c>
      <c r="AA242">
        <v>12</v>
      </c>
      <c r="AB242">
        <v>1</v>
      </c>
      <c r="AD242">
        <v>81</v>
      </c>
      <c r="AE242">
        <v>0</v>
      </c>
      <c r="AF242">
        <v>190</v>
      </c>
      <c r="AG242">
        <v>24</v>
      </c>
      <c r="AH242">
        <v>98</v>
      </c>
      <c r="AJ242">
        <v>18</v>
      </c>
      <c r="AL242">
        <v>2</v>
      </c>
      <c r="AM242">
        <v>0</v>
      </c>
      <c r="AN242">
        <v>2</v>
      </c>
      <c r="AO242">
        <v>3</v>
      </c>
      <c r="AP242">
        <v>8</v>
      </c>
      <c r="AQ242">
        <v>1740</v>
      </c>
      <c r="AR242">
        <v>36</v>
      </c>
      <c r="AS242">
        <v>0</v>
      </c>
      <c r="AT242">
        <v>51</v>
      </c>
      <c r="AU242">
        <v>102</v>
      </c>
      <c r="AV242">
        <v>124</v>
      </c>
      <c r="AW242">
        <v>105</v>
      </c>
      <c r="BJ242" s="36">
        <f t="shared" si="10"/>
        <v>2.7827648114901256</v>
      </c>
      <c r="BK242" s="34">
        <f t="shared" si="11"/>
        <v>1.1898016997167138</v>
      </c>
    </row>
    <row r="243" spans="1:63" x14ac:dyDescent="0.25">
      <c r="A243" t="s">
        <v>124</v>
      </c>
      <c r="B243">
        <v>1710.5</v>
      </c>
      <c r="C243" s="5">
        <v>3.5514999999999999</v>
      </c>
      <c r="D243" s="5">
        <v>69.371600000000001</v>
      </c>
      <c r="E243" s="5">
        <v>14.0204</v>
      </c>
      <c r="G243" s="5">
        <v>1.4420999999999999</v>
      </c>
      <c r="I243" s="5">
        <v>0.39300000000000002</v>
      </c>
      <c r="J243" s="5">
        <v>2.4316</v>
      </c>
      <c r="M243" s="38">
        <v>9.7000000000000003E-3</v>
      </c>
      <c r="N243" s="38">
        <v>1.1599999999999999E-2</v>
      </c>
      <c r="O243" s="38">
        <v>3.78E-2</v>
      </c>
      <c r="P243" s="38">
        <v>5.6099999999999997E-2</v>
      </c>
      <c r="R243">
        <v>0</v>
      </c>
      <c r="S243">
        <v>22</v>
      </c>
      <c r="U243">
        <v>12</v>
      </c>
      <c r="V243">
        <v>10</v>
      </c>
      <c r="W243">
        <v>81</v>
      </c>
      <c r="X243">
        <v>70</v>
      </c>
      <c r="Z243">
        <v>224</v>
      </c>
      <c r="AA243">
        <v>11</v>
      </c>
      <c r="AB243">
        <v>1</v>
      </c>
      <c r="AD243">
        <v>90</v>
      </c>
      <c r="AE243">
        <v>0</v>
      </c>
      <c r="AF243">
        <v>134</v>
      </c>
      <c r="AG243">
        <v>19</v>
      </c>
      <c r="AH243">
        <v>111</v>
      </c>
      <c r="AJ243">
        <v>20</v>
      </c>
      <c r="AL243">
        <v>4</v>
      </c>
      <c r="AM243">
        <v>0</v>
      </c>
      <c r="AN243">
        <v>3</v>
      </c>
      <c r="AO243">
        <v>2</v>
      </c>
      <c r="AP243">
        <v>8</v>
      </c>
      <c r="AQ243">
        <v>3137</v>
      </c>
      <c r="AR243">
        <v>7</v>
      </c>
      <c r="AS243">
        <v>24</v>
      </c>
      <c r="AT243">
        <v>54</v>
      </c>
      <c r="AU243">
        <v>561</v>
      </c>
      <c r="AV243">
        <v>0</v>
      </c>
      <c r="AW243">
        <v>67</v>
      </c>
      <c r="BJ243" s="36">
        <f t="shared" si="10"/>
        <v>0</v>
      </c>
      <c r="BK243" s="34">
        <f t="shared" si="11"/>
        <v>0.75920679886685549</v>
      </c>
    </row>
    <row r="244" spans="1:63" x14ac:dyDescent="0.25">
      <c r="A244" t="s">
        <v>124</v>
      </c>
      <c r="B244">
        <v>1711</v>
      </c>
      <c r="C244" s="5">
        <v>3.9668000000000001</v>
      </c>
      <c r="D244" s="5">
        <v>73.238100000000003</v>
      </c>
      <c r="E244" s="5">
        <v>13.26</v>
      </c>
      <c r="G244" s="5">
        <v>1.4504999999999999</v>
      </c>
      <c r="I244" s="5">
        <v>0.48309999999999997</v>
      </c>
      <c r="J244" s="5">
        <v>2.3102999999999998</v>
      </c>
      <c r="M244" s="38">
        <v>1.09E-2</v>
      </c>
      <c r="N244" s="38">
        <v>8.8000000000000005E-3</v>
      </c>
      <c r="O244" s="38">
        <v>4.1099999999999998E-2</v>
      </c>
      <c r="P244" s="38">
        <v>4.0899999999999999E-2</v>
      </c>
      <c r="S244">
        <v>47</v>
      </c>
      <c r="U244">
        <v>3</v>
      </c>
      <c r="V244">
        <v>5</v>
      </c>
      <c r="W244">
        <v>57</v>
      </c>
      <c r="X244">
        <v>88</v>
      </c>
      <c r="Z244">
        <v>133</v>
      </c>
      <c r="AA244">
        <v>6</v>
      </c>
      <c r="AB244">
        <v>1</v>
      </c>
      <c r="AD244">
        <v>72</v>
      </c>
      <c r="AE244">
        <v>0</v>
      </c>
      <c r="AF244">
        <v>216</v>
      </c>
      <c r="AG244">
        <v>25</v>
      </c>
      <c r="AH244">
        <v>104</v>
      </c>
      <c r="AJ244">
        <v>2</v>
      </c>
      <c r="AL244">
        <v>6</v>
      </c>
      <c r="AM244">
        <v>0</v>
      </c>
      <c r="AN244">
        <v>1</v>
      </c>
      <c r="AO244">
        <v>3</v>
      </c>
      <c r="AP244">
        <v>10</v>
      </c>
      <c r="AQ244">
        <v>2966</v>
      </c>
      <c r="AR244">
        <v>8</v>
      </c>
      <c r="AS244">
        <v>14</v>
      </c>
      <c r="AT244">
        <v>49</v>
      </c>
      <c r="AU244">
        <v>237</v>
      </c>
      <c r="AV244">
        <v>43</v>
      </c>
      <c r="AW244">
        <v>75</v>
      </c>
      <c r="BJ244" s="36">
        <f t="shared" si="10"/>
        <v>0.96499102333931774</v>
      </c>
      <c r="BK244" s="34">
        <f t="shared" si="11"/>
        <v>0.84985835694050993</v>
      </c>
    </row>
    <row r="245" spans="1:63" x14ac:dyDescent="0.25">
      <c r="A245" t="s">
        <v>124</v>
      </c>
      <c r="B245">
        <v>1711.5</v>
      </c>
      <c r="C245" s="5">
        <v>4.1330999999999998</v>
      </c>
      <c r="D245" s="5">
        <v>46.430399999999999</v>
      </c>
      <c r="E245" s="5">
        <v>8.4334000000000007</v>
      </c>
      <c r="G245" s="5">
        <v>1.8428</v>
      </c>
      <c r="I245" s="5">
        <v>0.3044</v>
      </c>
      <c r="J245" s="5">
        <v>1.6063000000000001</v>
      </c>
      <c r="M245" s="38">
        <v>1.06E-2</v>
      </c>
      <c r="N245" s="38">
        <v>1.18E-2</v>
      </c>
      <c r="O245" s="38">
        <v>3.7900000000000003E-2</v>
      </c>
      <c r="P245" s="38">
        <v>3.1199999999999999E-2</v>
      </c>
      <c r="R245">
        <v>0</v>
      </c>
      <c r="S245">
        <v>56</v>
      </c>
      <c r="U245">
        <v>0</v>
      </c>
      <c r="V245">
        <v>6</v>
      </c>
      <c r="W245">
        <v>30</v>
      </c>
      <c r="X245">
        <v>26</v>
      </c>
      <c r="Z245">
        <v>146</v>
      </c>
      <c r="AA245">
        <v>9</v>
      </c>
      <c r="AB245">
        <v>2</v>
      </c>
      <c r="AD245">
        <v>58</v>
      </c>
      <c r="AE245">
        <v>0</v>
      </c>
      <c r="AF245">
        <v>256</v>
      </c>
      <c r="AG245">
        <v>33</v>
      </c>
      <c r="AH245">
        <v>105</v>
      </c>
      <c r="AJ245">
        <v>37</v>
      </c>
      <c r="AL245">
        <v>2</v>
      </c>
      <c r="AM245">
        <v>0</v>
      </c>
      <c r="AN245">
        <v>0</v>
      </c>
      <c r="AO245">
        <v>6</v>
      </c>
      <c r="AP245">
        <v>9</v>
      </c>
      <c r="AQ245">
        <v>2139</v>
      </c>
      <c r="AR245">
        <v>12</v>
      </c>
      <c r="AS245">
        <v>6</v>
      </c>
      <c r="AT245">
        <v>66</v>
      </c>
      <c r="AU245">
        <v>255</v>
      </c>
      <c r="AV245">
        <v>51</v>
      </c>
      <c r="AW245">
        <v>114</v>
      </c>
      <c r="BJ245" s="36">
        <f t="shared" si="10"/>
        <v>1.144524236983842</v>
      </c>
      <c r="BK245" s="34">
        <f t="shared" si="11"/>
        <v>1.291784702549575</v>
      </c>
    </row>
    <row r="246" spans="1:63" x14ac:dyDescent="0.25">
      <c r="A246" t="s">
        <v>124</v>
      </c>
      <c r="B246">
        <v>1712</v>
      </c>
      <c r="C246" s="5">
        <v>3.0461999999999998</v>
      </c>
      <c r="D246" s="5">
        <v>46.097200000000001</v>
      </c>
      <c r="E246" s="5">
        <v>13.6846</v>
      </c>
      <c r="G246" s="5">
        <v>1.7136</v>
      </c>
      <c r="I246" s="5">
        <v>0.25440000000000002</v>
      </c>
      <c r="J246" s="5">
        <v>2.1650999999999998</v>
      </c>
      <c r="M246" s="38">
        <v>1.0699999999999999E-2</v>
      </c>
      <c r="N246" s="38">
        <v>9.5999999999999992E-3</v>
      </c>
      <c r="O246" s="38">
        <v>4.0300000000000002E-2</v>
      </c>
      <c r="P246" s="38">
        <v>2.9100000000000001E-2</v>
      </c>
      <c r="R246">
        <v>0</v>
      </c>
      <c r="S246">
        <v>26</v>
      </c>
      <c r="U246">
        <v>0</v>
      </c>
      <c r="V246">
        <v>3</v>
      </c>
      <c r="W246">
        <v>51</v>
      </c>
      <c r="X246">
        <v>32</v>
      </c>
      <c r="Z246">
        <v>135</v>
      </c>
      <c r="AA246">
        <v>2</v>
      </c>
      <c r="AB246">
        <v>1</v>
      </c>
      <c r="AD246">
        <v>61</v>
      </c>
      <c r="AE246">
        <v>0</v>
      </c>
      <c r="AF246">
        <v>165</v>
      </c>
      <c r="AG246">
        <v>13</v>
      </c>
      <c r="AH246">
        <v>104</v>
      </c>
      <c r="AJ246">
        <v>1</v>
      </c>
      <c r="AL246">
        <v>1</v>
      </c>
      <c r="AM246">
        <v>0</v>
      </c>
      <c r="AN246">
        <v>40</v>
      </c>
      <c r="AO246">
        <v>3</v>
      </c>
      <c r="AP246">
        <v>8</v>
      </c>
      <c r="AQ246">
        <v>2641</v>
      </c>
      <c r="AR246">
        <v>14</v>
      </c>
      <c r="AS246">
        <v>2</v>
      </c>
      <c r="AT246">
        <v>55</v>
      </c>
      <c r="AU246">
        <v>246</v>
      </c>
      <c r="AV246">
        <v>0</v>
      </c>
      <c r="AW246">
        <v>109</v>
      </c>
      <c r="BJ246" s="36">
        <f t="shared" si="10"/>
        <v>0</v>
      </c>
      <c r="BK246" s="34">
        <f t="shared" si="11"/>
        <v>1.2351274787535411</v>
      </c>
    </row>
    <row r="247" spans="1:63" x14ac:dyDescent="0.25">
      <c r="A247" t="s">
        <v>124</v>
      </c>
      <c r="B247">
        <v>1712.5</v>
      </c>
      <c r="C247" s="5">
        <v>4.2085999999999997</v>
      </c>
      <c r="D247" s="5">
        <v>57.221899999999998</v>
      </c>
      <c r="E247" s="5">
        <v>10.587999999999999</v>
      </c>
      <c r="G247" s="5">
        <v>1.8718999999999999</v>
      </c>
      <c r="I247" s="5">
        <v>0.27829999999999999</v>
      </c>
      <c r="J247" s="5">
        <v>2.3650000000000002</v>
      </c>
      <c r="M247" s="38">
        <v>9.5999999999999992E-3</v>
      </c>
      <c r="N247" s="38">
        <v>1.2699999999999999E-2</v>
      </c>
      <c r="O247" s="38">
        <v>4.9500000000000002E-2</v>
      </c>
      <c r="P247" s="38">
        <v>4.1500000000000002E-2</v>
      </c>
      <c r="R247">
        <v>0</v>
      </c>
      <c r="S247">
        <v>38</v>
      </c>
      <c r="U247">
        <v>10</v>
      </c>
      <c r="V247">
        <v>1</v>
      </c>
      <c r="W247">
        <v>92</v>
      </c>
      <c r="X247">
        <v>109</v>
      </c>
      <c r="Z247">
        <v>90</v>
      </c>
      <c r="AA247">
        <v>4</v>
      </c>
      <c r="AB247">
        <v>1</v>
      </c>
      <c r="AD247">
        <v>134</v>
      </c>
      <c r="AE247">
        <v>0</v>
      </c>
      <c r="AF247">
        <v>198</v>
      </c>
      <c r="AG247">
        <v>20</v>
      </c>
      <c r="AH247">
        <v>111</v>
      </c>
      <c r="AJ247">
        <v>28</v>
      </c>
      <c r="AL247">
        <v>3</v>
      </c>
      <c r="AM247">
        <v>0</v>
      </c>
      <c r="AN247">
        <v>16</v>
      </c>
      <c r="AO247">
        <v>4</v>
      </c>
      <c r="AP247">
        <v>12</v>
      </c>
      <c r="AQ247">
        <v>2909</v>
      </c>
      <c r="AR247">
        <v>12</v>
      </c>
      <c r="AS247">
        <v>19</v>
      </c>
      <c r="AT247">
        <v>42</v>
      </c>
      <c r="AU247">
        <v>105</v>
      </c>
      <c r="AV247">
        <v>0</v>
      </c>
      <c r="AW247">
        <v>74</v>
      </c>
      <c r="BJ247" s="36">
        <f t="shared" si="10"/>
        <v>0</v>
      </c>
      <c r="BK247" s="34">
        <f t="shared" si="11"/>
        <v>0.83852691218130315</v>
      </c>
    </row>
    <row r="248" spans="1:63" x14ac:dyDescent="0.25">
      <c r="A248" t="s">
        <v>124</v>
      </c>
      <c r="B248">
        <v>1713</v>
      </c>
      <c r="C248" s="5">
        <v>3.5531999999999999</v>
      </c>
      <c r="D248" s="5">
        <v>52.215800000000002</v>
      </c>
      <c r="E248" s="5">
        <v>15.746499999999999</v>
      </c>
      <c r="G248" s="5">
        <v>1.2063999999999999</v>
      </c>
      <c r="I248" s="5">
        <v>0.17580000000000001</v>
      </c>
      <c r="J248" s="5">
        <v>2.5184000000000002</v>
      </c>
      <c r="M248" s="38">
        <v>0.01</v>
      </c>
      <c r="N248" s="38">
        <v>1.17E-2</v>
      </c>
      <c r="O248" s="38">
        <v>3.7699999999999997E-2</v>
      </c>
      <c r="P248" s="38">
        <v>4.5999999999999999E-2</v>
      </c>
      <c r="R248">
        <v>0</v>
      </c>
      <c r="S248">
        <v>33</v>
      </c>
      <c r="U248">
        <v>14</v>
      </c>
      <c r="V248">
        <v>10</v>
      </c>
      <c r="W248">
        <v>31</v>
      </c>
      <c r="X248">
        <v>73</v>
      </c>
      <c r="Z248">
        <v>101</v>
      </c>
      <c r="AA248">
        <v>6</v>
      </c>
      <c r="AB248">
        <v>2</v>
      </c>
      <c r="AD248">
        <v>73</v>
      </c>
      <c r="AE248">
        <v>0</v>
      </c>
      <c r="AF248">
        <v>235</v>
      </c>
      <c r="AG248">
        <v>18</v>
      </c>
      <c r="AH248">
        <v>106</v>
      </c>
      <c r="AJ248">
        <v>23</v>
      </c>
      <c r="AL248">
        <v>0</v>
      </c>
      <c r="AM248">
        <v>0</v>
      </c>
      <c r="AN248">
        <v>45</v>
      </c>
      <c r="AO248">
        <v>2</v>
      </c>
      <c r="AP248">
        <v>5</v>
      </c>
      <c r="AQ248">
        <v>3365</v>
      </c>
      <c r="AR248">
        <v>13</v>
      </c>
      <c r="AS248">
        <v>0</v>
      </c>
      <c r="AT248">
        <v>51</v>
      </c>
      <c r="AU248">
        <v>344</v>
      </c>
      <c r="AV248">
        <v>16</v>
      </c>
      <c r="AW248">
        <v>44</v>
      </c>
      <c r="BJ248" s="36">
        <f t="shared" si="10"/>
        <v>0.35906642728904847</v>
      </c>
      <c r="BK248" s="34">
        <f t="shared" si="11"/>
        <v>0.49858356940509913</v>
      </c>
    </row>
    <row r="249" spans="1:63" x14ac:dyDescent="0.25">
      <c r="A249" t="s">
        <v>124</v>
      </c>
      <c r="B249">
        <v>1713.5</v>
      </c>
      <c r="C249" s="5">
        <v>3.8418000000000001</v>
      </c>
      <c r="D249" s="5">
        <v>64.765600000000006</v>
      </c>
      <c r="E249" s="5">
        <v>12.833500000000001</v>
      </c>
      <c r="G249" s="5">
        <v>0.93479999999999996</v>
      </c>
      <c r="I249" s="5">
        <v>0.35520000000000002</v>
      </c>
      <c r="J249" s="5">
        <v>2.2530999999999999</v>
      </c>
      <c r="M249" s="38">
        <v>1.14E-2</v>
      </c>
      <c r="N249" s="38">
        <v>1.2E-2</v>
      </c>
      <c r="O249" s="38">
        <v>4.2000000000000003E-2</v>
      </c>
      <c r="P249" s="38">
        <v>4.9599999999999998E-2</v>
      </c>
      <c r="R249">
        <v>0</v>
      </c>
      <c r="S249">
        <v>24</v>
      </c>
      <c r="U249">
        <v>6</v>
      </c>
      <c r="V249">
        <v>2</v>
      </c>
      <c r="W249">
        <v>58</v>
      </c>
      <c r="X249">
        <v>77</v>
      </c>
      <c r="Z249">
        <v>188</v>
      </c>
      <c r="AA249">
        <v>8</v>
      </c>
      <c r="AB249">
        <v>0</v>
      </c>
      <c r="AD249">
        <v>105</v>
      </c>
      <c r="AE249">
        <v>0</v>
      </c>
      <c r="AF249">
        <v>293</v>
      </c>
      <c r="AG249">
        <v>37</v>
      </c>
      <c r="AH249">
        <v>109</v>
      </c>
      <c r="AJ249">
        <v>22</v>
      </c>
      <c r="AL249">
        <v>4</v>
      </c>
      <c r="AM249">
        <v>0</v>
      </c>
      <c r="AN249">
        <v>20</v>
      </c>
      <c r="AO249">
        <v>4</v>
      </c>
      <c r="AP249">
        <v>12</v>
      </c>
      <c r="AQ249">
        <v>2989</v>
      </c>
      <c r="AR249">
        <v>21</v>
      </c>
      <c r="AS249">
        <v>13</v>
      </c>
      <c r="AT249">
        <v>65</v>
      </c>
      <c r="AU249">
        <v>206</v>
      </c>
      <c r="AV249">
        <v>70</v>
      </c>
      <c r="AW249">
        <v>131</v>
      </c>
      <c r="BJ249" s="36">
        <f t="shared" si="10"/>
        <v>1.570915619389587</v>
      </c>
      <c r="BK249" s="34">
        <f t="shared" si="11"/>
        <v>1.4844192634560907</v>
      </c>
    </row>
    <row r="250" spans="1:63" x14ac:dyDescent="0.25">
      <c r="A250" t="s">
        <v>124</v>
      </c>
      <c r="B250">
        <v>1714</v>
      </c>
      <c r="C250" s="5">
        <v>3.5638999999999998</v>
      </c>
      <c r="D250" s="5">
        <v>56.218800000000002</v>
      </c>
      <c r="E250" s="5">
        <v>17.157399999999999</v>
      </c>
      <c r="G250" s="5">
        <v>1.0967</v>
      </c>
      <c r="I250" s="5">
        <v>0.31169999999999998</v>
      </c>
      <c r="J250" s="5">
        <v>2.8816000000000002</v>
      </c>
      <c r="M250" s="38">
        <v>1.2500000000000001E-2</v>
      </c>
      <c r="N250" s="38">
        <v>1.43E-2</v>
      </c>
      <c r="O250" s="38">
        <v>4.2299999999999997E-2</v>
      </c>
      <c r="P250" s="38">
        <v>4.2599999999999999E-2</v>
      </c>
      <c r="R250">
        <v>0</v>
      </c>
      <c r="S250">
        <v>33</v>
      </c>
      <c r="U250">
        <v>21</v>
      </c>
      <c r="V250">
        <v>4</v>
      </c>
      <c r="W250">
        <v>62</v>
      </c>
      <c r="X250">
        <v>87</v>
      </c>
      <c r="Z250">
        <v>200</v>
      </c>
      <c r="AA250">
        <v>12</v>
      </c>
      <c r="AB250">
        <v>1</v>
      </c>
      <c r="AD250">
        <v>71</v>
      </c>
      <c r="AE250">
        <v>0</v>
      </c>
      <c r="AF250">
        <v>228</v>
      </c>
      <c r="AG250">
        <v>19</v>
      </c>
      <c r="AH250">
        <v>121</v>
      </c>
      <c r="AJ250">
        <v>4</v>
      </c>
      <c r="AL250">
        <v>3</v>
      </c>
      <c r="AM250">
        <v>0</v>
      </c>
      <c r="AN250">
        <v>0</v>
      </c>
      <c r="AO250">
        <v>3</v>
      </c>
      <c r="AP250">
        <v>4</v>
      </c>
      <c r="AQ250">
        <v>3419</v>
      </c>
      <c r="AR250">
        <v>9</v>
      </c>
      <c r="AS250">
        <v>10</v>
      </c>
      <c r="AT250">
        <v>75</v>
      </c>
      <c r="AU250">
        <v>240</v>
      </c>
      <c r="AV250">
        <v>96</v>
      </c>
      <c r="AW250">
        <v>89</v>
      </c>
      <c r="BJ250" s="36">
        <f t="shared" si="10"/>
        <v>2.1543985637342908</v>
      </c>
      <c r="BK250" s="34">
        <f t="shared" si="11"/>
        <v>1.0084985835694051</v>
      </c>
    </row>
    <row r="251" spans="1:63" x14ac:dyDescent="0.25">
      <c r="A251" t="s">
        <v>124</v>
      </c>
      <c r="B251">
        <v>1714.5</v>
      </c>
      <c r="C251" s="5">
        <v>5.6562000000000001</v>
      </c>
      <c r="D251" s="5">
        <v>63.247</v>
      </c>
      <c r="E251" s="5">
        <v>14.264699999999999</v>
      </c>
      <c r="G251" s="5">
        <v>1.1255999999999999</v>
      </c>
      <c r="I251" s="5">
        <v>0.6038</v>
      </c>
      <c r="J251" s="5">
        <v>2.1717</v>
      </c>
      <c r="M251" s="38">
        <v>1.14E-2</v>
      </c>
      <c r="N251" s="38">
        <v>1.1599999999999999E-2</v>
      </c>
      <c r="O251" s="38">
        <v>3.7400000000000003E-2</v>
      </c>
      <c r="P251" s="38">
        <v>1.72E-2</v>
      </c>
      <c r="S251">
        <v>43</v>
      </c>
      <c r="U251">
        <v>1</v>
      </c>
      <c r="V251">
        <v>2</v>
      </c>
      <c r="W251">
        <v>99</v>
      </c>
      <c r="X251">
        <v>64</v>
      </c>
      <c r="Z251">
        <v>316</v>
      </c>
      <c r="AA251">
        <v>6</v>
      </c>
      <c r="AB251">
        <v>0</v>
      </c>
      <c r="AD251">
        <v>86</v>
      </c>
      <c r="AE251">
        <v>0</v>
      </c>
      <c r="AF251">
        <v>189</v>
      </c>
      <c r="AG251">
        <v>44</v>
      </c>
      <c r="AH251">
        <v>106</v>
      </c>
      <c r="AJ251">
        <v>14</v>
      </c>
      <c r="AL251">
        <v>4</v>
      </c>
      <c r="AM251">
        <v>0</v>
      </c>
      <c r="AN251">
        <v>3</v>
      </c>
      <c r="AO251">
        <v>2</v>
      </c>
      <c r="AP251">
        <v>14</v>
      </c>
      <c r="AQ251">
        <v>2718</v>
      </c>
      <c r="AR251">
        <v>13</v>
      </c>
      <c r="AS251">
        <v>0</v>
      </c>
      <c r="AT251">
        <v>76</v>
      </c>
      <c r="AU251">
        <v>256</v>
      </c>
      <c r="AV251">
        <v>32</v>
      </c>
      <c r="AW251">
        <v>78</v>
      </c>
      <c r="BJ251" s="36">
        <f t="shared" si="10"/>
        <v>0.71813285457809695</v>
      </c>
      <c r="BK251" s="34">
        <f t="shared" si="11"/>
        <v>0.88385269121813026</v>
      </c>
    </row>
    <row r="252" spans="1:63" x14ac:dyDescent="0.25">
      <c r="A252" t="s">
        <v>124</v>
      </c>
      <c r="B252">
        <v>1715</v>
      </c>
      <c r="C252" s="5">
        <v>2.5346000000000002</v>
      </c>
      <c r="D252" s="5">
        <v>62.6098</v>
      </c>
      <c r="E252" s="5">
        <v>17.4162</v>
      </c>
      <c r="G252" s="5">
        <v>1.8364</v>
      </c>
      <c r="I252" s="5">
        <v>0</v>
      </c>
      <c r="J252" s="5">
        <v>2.9365999999999999</v>
      </c>
      <c r="M252" s="38">
        <v>1.06E-2</v>
      </c>
      <c r="N252" s="38">
        <v>1.46E-2</v>
      </c>
      <c r="O252" s="38">
        <v>5.4300000000000001E-2</v>
      </c>
      <c r="P252" s="38">
        <v>7.0000000000000001E-3</v>
      </c>
      <c r="R252">
        <v>0</v>
      </c>
      <c r="S252">
        <v>14</v>
      </c>
      <c r="U252">
        <v>0</v>
      </c>
      <c r="V252">
        <v>8</v>
      </c>
      <c r="W252">
        <v>66</v>
      </c>
      <c r="X252">
        <v>85</v>
      </c>
      <c r="Z252">
        <v>20</v>
      </c>
      <c r="AA252">
        <v>13</v>
      </c>
      <c r="AB252">
        <v>2</v>
      </c>
      <c r="AD252">
        <v>0</v>
      </c>
      <c r="AE252">
        <v>0</v>
      </c>
      <c r="AF252">
        <v>2</v>
      </c>
      <c r="AG252">
        <v>14</v>
      </c>
      <c r="AH252">
        <v>158</v>
      </c>
      <c r="AJ252">
        <v>7</v>
      </c>
      <c r="AL252">
        <v>2</v>
      </c>
      <c r="AM252">
        <v>0</v>
      </c>
      <c r="AN252">
        <v>28</v>
      </c>
      <c r="AO252">
        <v>3</v>
      </c>
      <c r="AP252">
        <v>14</v>
      </c>
      <c r="AQ252">
        <v>3502</v>
      </c>
      <c r="AR252">
        <v>5</v>
      </c>
      <c r="AS252">
        <v>0</v>
      </c>
      <c r="AT252">
        <v>28</v>
      </c>
      <c r="AU252">
        <v>42</v>
      </c>
      <c r="AV252">
        <v>0</v>
      </c>
      <c r="AW252">
        <v>110</v>
      </c>
      <c r="BJ252" s="36">
        <f t="shared" si="10"/>
        <v>0</v>
      </c>
      <c r="BK252" s="34">
        <f t="shared" si="11"/>
        <v>1.2464589235127479</v>
      </c>
    </row>
    <row r="253" spans="1:63" x14ac:dyDescent="0.25">
      <c r="A253" t="s">
        <v>124</v>
      </c>
      <c r="B253">
        <v>1715.5</v>
      </c>
      <c r="C253" s="5">
        <v>2.1320999999999999</v>
      </c>
      <c r="D253" s="5">
        <v>30.812200000000001</v>
      </c>
      <c r="E253" s="5">
        <v>7.3445999999999998</v>
      </c>
      <c r="G253" s="5">
        <v>1.3279000000000001</v>
      </c>
      <c r="I253" s="5">
        <v>0</v>
      </c>
      <c r="J253" s="5">
        <v>1.3250999999999999</v>
      </c>
      <c r="M253" s="38">
        <v>8.0999999999999996E-3</v>
      </c>
      <c r="N253" s="38">
        <v>1.7600000000000001E-2</v>
      </c>
      <c r="O253" s="38">
        <v>4.5600000000000002E-2</v>
      </c>
      <c r="P253" s="38">
        <v>0</v>
      </c>
      <c r="R253">
        <v>0</v>
      </c>
      <c r="S253">
        <v>24</v>
      </c>
      <c r="U253">
        <v>0</v>
      </c>
      <c r="V253">
        <v>0</v>
      </c>
      <c r="W253">
        <v>18</v>
      </c>
      <c r="X253">
        <v>83</v>
      </c>
      <c r="Z253">
        <v>9</v>
      </c>
      <c r="AA253">
        <v>8</v>
      </c>
      <c r="AB253">
        <v>3</v>
      </c>
      <c r="AD253">
        <v>0</v>
      </c>
      <c r="AE253">
        <v>0</v>
      </c>
      <c r="AF253">
        <v>5</v>
      </c>
      <c r="AG253">
        <v>10</v>
      </c>
      <c r="AH253">
        <v>118</v>
      </c>
      <c r="AJ253">
        <v>0</v>
      </c>
      <c r="AL253">
        <v>6</v>
      </c>
      <c r="AM253">
        <v>9</v>
      </c>
      <c r="AN253">
        <v>20</v>
      </c>
      <c r="AO253">
        <v>5</v>
      </c>
      <c r="AP253">
        <v>5</v>
      </c>
      <c r="AQ253">
        <v>1995</v>
      </c>
      <c r="AR253">
        <v>0</v>
      </c>
      <c r="AS253">
        <v>0</v>
      </c>
      <c r="AT253">
        <v>32</v>
      </c>
      <c r="AU253">
        <v>31</v>
      </c>
      <c r="AV253">
        <v>40</v>
      </c>
      <c r="AW253">
        <v>191</v>
      </c>
      <c r="BJ253" s="36">
        <f t="shared" si="10"/>
        <v>0.89766606822262118</v>
      </c>
      <c r="BK253" s="34">
        <f t="shared" si="11"/>
        <v>2.1643059490084986</v>
      </c>
    </row>
    <row r="254" spans="1:63" x14ac:dyDescent="0.25">
      <c r="A254" t="s">
        <v>124</v>
      </c>
      <c r="B254">
        <v>1716</v>
      </c>
      <c r="C254" s="5">
        <v>3.1328</v>
      </c>
      <c r="D254" s="5">
        <v>51.374499999999998</v>
      </c>
      <c r="E254" s="5">
        <v>15.2516</v>
      </c>
      <c r="G254" s="5">
        <v>1.9631000000000001</v>
      </c>
      <c r="I254" s="5">
        <v>0</v>
      </c>
      <c r="J254" s="5">
        <v>2.8138000000000001</v>
      </c>
      <c r="M254" s="38">
        <v>1.2200000000000001E-2</v>
      </c>
      <c r="N254" s="38">
        <v>1.9599999999999999E-2</v>
      </c>
      <c r="O254" s="38">
        <v>5.1299999999999998E-2</v>
      </c>
      <c r="P254" s="38">
        <v>7.3000000000000001E-3</v>
      </c>
      <c r="R254">
        <v>0</v>
      </c>
      <c r="S254">
        <v>58</v>
      </c>
      <c r="U254">
        <v>0</v>
      </c>
      <c r="V254">
        <v>5</v>
      </c>
      <c r="W254">
        <v>61</v>
      </c>
      <c r="X254">
        <v>111</v>
      </c>
      <c r="Z254">
        <v>18</v>
      </c>
      <c r="AA254">
        <v>14</v>
      </c>
      <c r="AB254">
        <v>2</v>
      </c>
      <c r="AD254">
        <v>0</v>
      </c>
      <c r="AE254">
        <v>0</v>
      </c>
      <c r="AF254">
        <v>18</v>
      </c>
      <c r="AG254">
        <v>14</v>
      </c>
      <c r="AH254">
        <v>176</v>
      </c>
      <c r="AJ254">
        <v>0</v>
      </c>
      <c r="AL254">
        <v>1</v>
      </c>
      <c r="AM254">
        <v>0</v>
      </c>
      <c r="AN254">
        <v>34</v>
      </c>
      <c r="AO254">
        <v>0</v>
      </c>
      <c r="AP254">
        <v>18</v>
      </c>
      <c r="AQ254">
        <v>3629</v>
      </c>
      <c r="AR254">
        <v>0</v>
      </c>
      <c r="AS254">
        <v>0</v>
      </c>
      <c r="AT254">
        <v>34</v>
      </c>
      <c r="AU254">
        <v>24</v>
      </c>
      <c r="AV254">
        <v>18</v>
      </c>
      <c r="AW254">
        <v>53</v>
      </c>
      <c r="BJ254" s="36">
        <f t="shared" si="10"/>
        <v>0.40394973070017953</v>
      </c>
      <c r="BK254" s="34">
        <f t="shared" si="11"/>
        <v>0.60056657223796039</v>
      </c>
    </row>
    <row r="255" spans="1:63" x14ac:dyDescent="0.25">
      <c r="A255" t="s">
        <v>124</v>
      </c>
      <c r="B255">
        <v>1716.5</v>
      </c>
      <c r="C255" s="5">
        <v>0.89680000000000004</v>
      </c>
      <c r="D255" s="5">
        <v>87.348399999999998</v>
      </c>
      <c r="E255" s="5">
        <v>12.0557</v>
      </c>
      <c r="G255" s="5">
        <v>0.35389999999999999</v>
      </c>
      <c r="I255" s="5">
        <v>0</v>
      </c>
      <c r="J255" s="5">
        <v>1.9717</v>
      </c>
      <c r="M255" s="38">
        <v>4.4999999999999997E-3</v>
      </c>
      <c r="N255" s="38">
        <v>9.1000000000000004E-3</v>
      </c>
      <c r="O255" s="38">
        <v>6.7699999999999996E-2</v>
      </c>
      <c r="P255" s="38">
        <v>1.2999999999999999E-3</v>
      </c>
      <c r="R255">
        <v>0</v>
      </c>
      <c r="S255">
        <v>12</v>
      </c>
      <c r="U255">
        <v>1</v>
      </c>
      <c r="V255">
        <v>5</v>
      </c>
      <c r="W255">
        <v>13</v>
      </c>
      <c r="X255">
        <v>107</v>
      </c>
      <c r="Z255">
        <v>11</v>
      </c>
      <c r="AA255">
        <v>4</v>
      </c>
      <c r="AB255">
        <v>1</v>
      </c>
      <c r="AD255">
        <v>0</v>
      </c>
      <c r="AE255">
        <v>0</v>
      </c>
      <c r="AF255">
        <v>7</v>
      </c>
      <c r="AG255">
        <v>2</v>
      </c>
      <c r="AH255">
        <v>73</v>
      </c>
      <c r="AJ255">
        <v>41</v>
      </c>
      <c r="AL255">
        <v>5</v>
      </c>
      <c r="AM255">
        <v>0</v>
      </c>
      <c r="AN255">
        <v>24</v>
      </c>
      <c r="AO255">
        <v>2</v>
      </c>
      <c r="AP255">
        <v>11</v>
      </c>
      <c r="AQ255">
        <v>1383</v>
      </c>
      <c r="AR255">
        <v>0</v>
      </c>
      <c r="AS255">
        <v>25</v>
      </c>
      <c r="AT255">
        <v>17</v>
      </c>
      <c r="AU255">
        <v>29</v>
      </c>
      <c r="AV255">
        <v>52</v>
      </c>
      <c r="AW255">
        <v>47</v>
      </c>
      <c r="BJ255" s="36">
        <f t="shared" si="10"/>
        <v>1.1669658886894074</v>
      </c>
      <c r="BK255" s="34">
        <f t="shared" si="11"/>
        <v>0.53257790368271951</v>
      </c>
    </row>
    <row r="256" spans="1:63" x14ac:dyDescent="0.25">
      <c r="A256" t="s">
        <v>124</v>
      </c>
      <c r="B256">
        <v>1717</v>
      </c>
      <c r="C256" s="5">
        <v>3.9264000000000001</v>
      </c>
      <c r="D256" s="5">
        <v>53.7089</v>
      </c>
      <c r="E256" s="5">
        <v>13.001899999999999</v>
      </c>
      <c r="G256" s="5">
        <v>8.1876999999999995</v>
      </c>
      <c r="I256" s="5">
        <v>5.8000000000000003E-2</v>
      </c>
      <c r="J256" s="5">
        <v>1.9483999999999999</v>
      </c>
      <c r="M256" s="38">
        <v>1.6500000000000001E-2</v>
      </c>
      <c r="N256" s="38">
        <v>9.4000000000000004E-3</v>
      </c>
      <c r="O256" s="38">
        <v>2.3E-2</v>
      </c>
      <c r="P256" s="38">
        <v>5.7999999999999996E-3</v>
      </c>
      <c r="R256">
        <v>0</v>
      </c>
      <c r="S256">
        <v>10</v>
      </c>
      <c r="U256">
        <v>3</v>
      </c>
      <c r="V256">
        <v>0</v>
      </c>
      <c r="W256">
        <v>47</v>
      </c>
      <c r="X256">
        <v>60</v>
      </c>
      <c r="Z256">
        <v>18</v>
      </c>
      <c r="AA256">
        <v>8</v>
      </c>
      <c r="AB256">
        <v>2</v>
      </c>
      <c r="AD256">
        <v>0</v>
      </c>
      <c r="AE256">
        <v>0</v>
      </c>
      <c r="AF256">
        <v>0</v>
      </c>
      <c r="AG256">
        <v>6</v>
      </c>
      <c r="AH256">
        <v>86</v>
      </c>
      <c r="AJ256">
        <v>9</v>
      </c>
      <c r="AL256">
        <v>4</v>
      </c>
      <c r="AM256">
        <v>0</v>
      </c>
      <c r="AN256">
        <v>18</v>
      </c>
      <c r="AO256">
        <v>3</v>
      </c>
      <c r="AP256">
        <v>9</v>
      </c>
      <c r="AQ256">
        <v>2624</v>
      </c>
      <c r="AR256">
        <v>4</v>
      </c>
      <c r="AS256">
        <v>0</v>
      </c>
      <c r="AT256">
        <v>18</v>
      </c>
      <c r="AU256">
        <v>26</v>
      </c>
      <c r="AV256">
        <v>0</v>
      </c>
      <c r="AW256">
        <v>96</v>
      </c>
      <c r="BJ256" s="36">
        <f t="shared" si="10"/>
        <v>0</v>
      </c>
      <c r="BK256" s="34">
        <f t="shared" si="11"/>
        <v>1.0878186968838528</v>
      </c>
    </row>
    <row r="257" spans="1:63" x14ac:dyDescent="0.25">
      <c r="A257" t="s">
        <v>124</v>
      </c>
      <c r="B257">
        <v>1717.5</v>
      </c>
      <c r="C257" s="5">
        <v>4.7744</v>
      </c>
      <c r="D257" s="5">
        <v>52.390700000000002</v>
      </c>
      <c r="E257" s="5">
        <v>14.721500000000001</v>
      </c>
      <c r="G257" s="5">
        <v>3.3807</v>
      </c>
      <c r="I257" s="5">
        <v>6.2399999999999997E-2</v>
      </c>
      <c r="J257" s="5">
        <v>2.1711999999999998</v>
      </c>
      <c r="M257" s="38">
        <v>1.9300000000000001E-2</v>
      </c>
      <c r="N257" s="38">
        <v>9.1999999999999998E-3</v>
      </c>
      <c r="O257" s="38">
        <v>2.92E-2</v>
      </c>
      <c r="P257" s="38">
        <v>4.7999999999999996E-3</v>
      </c>
      <c r="R257">
        <v>0</v>
      </c>
      <c r="S257">
        <v>7</v>
      </c>
      <c r="U257">
        <v>7</v>
      </c>
      <c r="V257">
        <v>2</v>
      </c>
      <c r="W257">
        <v>85</v>
      </c>
      <c r="X257">
        <v>93</v>
      </c>
      <c r="Z257">
        <v>27</v>
      </c>
      <c r="AA257">
        <v>9</v>
      </c>
      <c r="AB257">
        <v>1</v>
      </c>
      <c r="AD257">
        <v>0</v>
      </c>
      <c r="AE257">
        <v>0</v>
      </c>
      <c r="AF257">
        <v>2</v>
      </c>
      <c r="AG257">
        <v>12</v>
      </c>
      <c r="AH257">
        <v>88</v>
      </c>
      <c r="AJ257">
        <v>10</v>
      </c>
      <c r="AL257">
        <v>5</v>
      </c>
      <c r="AM257">
        <v>0</v>
      </c>
      <c r="AN257">
        <v>11</v>
      </c>
      <c r="AO257">
        <v>5</v>
      </c>
      <c r="AP257">
        <v>11</v>
      </c>
      <c r="AQ257">
        <v>2813</v>
      </c>
      <c r="AR257">
        <v>5</v>
      </c>
      <c r="AS257">
        <v>0</v>
      </c>
      <c r="AT257">
        <v>21</v>
      </c>
      <c r="AU257">
        <v>37</v>
      </c>
      <c r="AV257">
        <v>36</v>
      </c>
      <c r="AW257">
        <v>164</v>
      </c>
      <c r="BJ257" s="36">
        <f t="shared" si="10"/>
        <v>0.80789946140035906</v>
      </c>
      <c r="BK257" s="34">
        <f t="shared" si="11"/>
        <v>1.858356940509915</v>
      </c>
    </row>
    <row r="258" spans="1:63" x14ac:dyDescent="0.25">
      <c r="A258" t="s">
        <v>124</v>
      </c>
      <c r="B258">
        <v>1718</v>
      </c>
      <c r="C258" s="5">
        <v>2.1059999999999999</v>
      </c>
      <c r="D258" s="5">
        <v>77.649699999999996</v>
      </c>
      <c r="E258" s="5">
        <v>16.573899999999998</v>
      </c>
      <c r="G258" s="5">
        <v>2.0701000000000001</v>
      </c>
      <c r="I258" s="5">
        <v>6.3399999999999998E-2</v>
      </c>
      <c r="J258" s="5">
        <v>3.0068000000000001</v>
      </c>
      <c r="M258" s="38">
        <v>7.7999999999999996E-3</v>
      </c>
      <c r="N258" s="38">
        <v>1.35E-2</v>
      </c>
      <c r="O258" s="38">
        <v>5.16E-2</v>
      </c>
      <c r="P258" s="38">
        <v>1.5900000000000001E-2</v>
      </c>
      <c r="R258">
        <v>0</v>
      </c>
      <c r="S258">
        <v>15</v>
      </c>
      <c r="U258">
        <v>4</v>
      </c>
      <c r="V258">
        <v>0</v>
      </c>
      <c r="W258">
        <v>34</v>
      </c>
      <c r="X258">
        <v>118</v>
      </c>
      <c r="Z258">
        <v>23</v>
      </c>
      <c r="AA258">
        <v>11</v>
      </c>
      <c r="AB258">
        <v>2</v>
      </c>
      <c r="AD258">
        <v>0</v>
      </c>
      <c r="AE258">
        <v>0</v>
      </c>
      <c r="AF258">
        <v>38</v>
      </c>
      <c r="AG258">
        <v>17</v>
      </c>
      <c r="AH258">
        <v>132</v>
      </c>
      <c r="AJ258">
        <v>21</v>
      </c>
      <c r="AL258">
        <v>4</v>
      </c>
      <c r="AM258">
        <v>0</v>
      </c>
      <c r="AN258">
        <v>31</v>
      </c>
      <c r="AO258">
        <v>3</v>
      </c>
      <c r="AP258">
        <v>13</v>
      </c>
      <c r="AQ258">
        <v>3817</v>
      </c>
      <c r="AR258">
        <v>5</v>
      </c>
      <c r="AS258">
        <v>5</v>
      </c>
      <c r="AT258">
        <v>25</v>
      </c>
      <c r="AU258">
        <v>63</v>
      </c>
      <c r="AV258">
        <v>54</v>
      </c>
      <c r="AW258">
        <v>48</v>
      </c>
      <c r="BJ258" s="36">
        <f t="shared" si="10"/>
        <v>1.2118491921005385</v>
      </c>
      <c r="BK258" s="34">
        <f t="shared" si="11"/>
        <v>0.5439093484419264</v>
      </c>
    </row>
    <row r="259" spans="1:63" x14ac:dyDescent="0.25">
      <c r="A259" t="s">
        <v>124</v>
      </c>
      <c r="B259">
        <v>1718.5</v>
      </c>
      <c r="C259" s="5">
        <v>3.3025000000000002</v>
      </c>
      <c r="D259" s="5">
        <v>37.023200000000003</v>
      </c>
      <c r="E259" s="5">
        <v>6.7319000000000004</v>
      </c>
      <c r="G259" s="5">
        <v>1.0801000000000001</v>
      </c>
      <c r="I259" s="5">
        <v>0.19839999999999999</v>
      </c>
      <c r="J259" s="5">
        <v>1.4228000000000001</v>
      </c>
      <c r="M259" s="38">
        <v>1.09E-2</v>
      </c>
      <c r="N259" s="38">
        <v>1.41E-2</v>
      </c>
      <c r="O259" s="38">
        <v>4.2999999999999997E-2</v>
      </c>
      <c r="P259" s="38">
        <v>2.7699999999999999E-2</v>
      </c>
      <c r="R259">
        <v>0</v>
      </c>
      <c r="S259">
        <v>42</v>
      </c>
      <c r="U259">
        <v>0</v>
      </c>
      <c r="V259">
        <v>7</v>
      </c>
      <c r="W259">
        <v>38</v>
      </c>
      <c r="X259">
        <v>55</v>
      </c>
      <c r="Z259">
        <v>128</v>
      </c>
      <c r="AA259">
        <v>8</v>
      </c>
      <c r="AB259">
        <v>1</v>
      </c>
      <c r="AD259">
        <v>139</v>
      </c>
      <c r="AE259">
        <v>0</v>
      </c>
      <c r="AF259">
        <v>378</v>
      </c>
      <c r="AG259">
        <v>15</v>
      </c>
      <c r="AH259">
        <v>100</v>
      </c>
      <c r="AJ259">
        <v>8</v>
      </c>
      <c r="AL259">
        <v>4</v>
      </c>
      <c r="AM259">
        <v>0</v>
      </c>
      <c r="AN259">
        <v>0</v>
      </c>
      <c r="AO259">
        <v>3</v>
      </c>
      <c r="AP259">
        <v>4</v>
      </c>
      <c r="AQ259">
        <v>2090</v>
      </c>
      <c r="AR259">
        <v>2</v>
      </c>
      <c r="AS259">
        <v>24</v>
      </c>
      <c r="AT259">
        <v>65</v>
      </c>
      <c r="AU259">
        <v>138</v>
      </c>
      <c r="AV259">
        <v>56</v>
      </c>
      <c r="AW259">
        <v>117</v>
      </c>
      <c r="BJ259" s="36">
        <f t="shared" si="10"/>
        <v>1.2567324955116697</v>
      </c>
      <c r="BK259" s="34">
        <f t="shared" si="11"/>
        <v>1.3257790368271956</v>
      </c>
    </row>
    <row r="260" spans="1:63" x14ac:dyDescent="0.25">
      <c r="A260" t="s">
        <v>124</v>
      </c>
      <c r="B260">
        <v>1719</v>
      </c>
      <c r="C260" s="5">
        <v>2.1292</v>
      </c>
      <c r="D260" s="5">
        <v>65.992199999999997</v>
      </c>
      <c r="E260" s="5">
        <v>10.845000000000001</v>
      </c>
      <c r="G260" s="5">
        <v>1.2430000000000001</v>
      </c>
      <c r="I260" s="5">
        <v>0.54039999999999999</v>
      </c>
      <c r="J260" s="5">
        <v>1.8367</v>
      </c>
      <c r="M260" s="38">
        <v>9.7999999999999997E-3</v>
      </c>
      <c r="N260" s="38">
        <v>1.12E-2</v>
      </c>
      <c r="O260" s="38">
        <v>3.5700000000000003E-2</v>
      </c>
      <c r="P260" s="38">
        <v>4.7800000000000002E-2</v>
      </c>
      <c r="R260">
        <v>0</v>
      </c>
      <c r="S260">
        <v>32</v>
      </c>
      <c r="U260">
        <v>12</v>
      </c>
      <c r="V260">
        <v>4</v>
      </c>
      <c r="W260">
        <v>63</v>
      </c>
      <c r="X260">
        <v>70</v>
      </c>
      <c r="Z260">
        <v>257</v>
      </c>
      <c r="AA260">
        <v>4</v>
      </c>
      <c r="AB260">
        <v>1</v>
      </c>
      <c r="AD260">
        <v>89</v>
      </c>
      <c r="AE260">
        <v>0</v>
      </c>
      <c r="AF260">
        <v>309</v>
      </c>
      <c r="AG260">
        <v>26</v>
      </c>
      <c r="AH260">
        <v>95</v>
      </c>
      <c r="AJ260">
        <v>7</v>
      </c>
      <c r="AL260">
        <v>2</v>
      </c>
      <c r="AM260">
        <v>0</v>
      </c>
      <c r="AN260">
        <v>17</v>
      </c>
      <c r="AO260">
        <v>3</v>
      </c>
      <c r="AP260">
        <v>0</v>
      </c>
      <c r="AQ260">
        <v>2801</v>
      </c>
      <c r="AR260">
        <v>5</v>
      </c>
      <c r="AS260">
        <v>0</v>
      </c>
      <c r="AT260">
        <v>79</v>
      </c>
      <c r="AU260">
        <v>706</v>
      </c>
      <c r="AV260">
        <v>129</v>
      </c>
      <c r="AW260">
        <v>95</v>
      </c>
      <c r="BJ260" s="36">
        <f t="shared" ref="BJ260:BJ305" si="12">AV260/44.56</f>
        <v>2.894973070017953</v>
      </c>
      <c r="BK260" s="34">
        <f t="shared" ref="BK260:BK306" si="13">AW260/88.25</f>
        <v>1.0764872521246458</v>
      </c>
    </row>
    <row r="261" spans="1:63" x14ac:dyDescent="0.25">
      <c r="A261" t="s">
        <v>124</v>
      </c>
      <c r="B261">
        <v>1719.5</v>
      </c>
      <c r="C261" s="5">
        <v>2.8660000000000001</v>
      </c>
      <c r="D261" s="5">
        <v>50.221600000000002</v>
      </c>
      <c r="E261" s="5">
        <v>7.6323999999999996</v>
      </c>
      <c r="G261" s="5">
        <v>2.0329999999999999</v>
      </c>
      <c r="I261" s="5">
        <v>0.24099999999999999</v>
      </c>
      <c r="J261" s="5">
        <v>1.2791999999999999</v>
      </c>
      <c r="M261" s="38">
        <v>1.2500000000000001E-2</v>
      </c>
      <c r="N261" s="38">
        <v>1.09E-2</v>
      </c>
      <c r="O261" s="38">
        <v>0.04</v>
      </c>
      <c r="P261" s="38">
        <v>3.3300000000000003E-2</v>
      </c>
      <c r="R261">
        <v>0</v>
      </c>
      <c r="S261">
        <v>35</v>
      </c>
      <c r="U261">
        <v>0</v>
      </c>
      <c r="V261">
        <v>4</v>
      </c>
      <c r="W261">
        <v>51</v>
      </c>
      <c r="X261">
        <v>41</v>
      </c>
      <c r="Z261">
        <v>132</v>
      </c>
      <c r="AA261">
        <v>10</v>
      </c>
      <c r="AB261">
        <v>1</v>
      </c>
      <c r="AD261">
        <v>155</v>
      </c>
      <c r="AE261">
        <v>0</v>
      </c>
      <c r="AF261">
        <v>271</v>
      </c>
      <c r="AG261">
        <v>28</v>
      </c>
      <c r="AH261">
        <v>85</v>
      </c>
      <c r="AJ261">
        <v>25</v>
      </c>
      <c r="AL261">
        <v>4</v>
      </c>
      <c r="AM261">
        <v>0</v>
      </c>
      <c r="AN261">
        <v>2</v>
      </c>
      <c r="AO261">
        <v>2</v>
      </c>
      <c r="AP261">
        <v>8</v>
      </c>
      <c r="AQ261">
        <v>1992</v>
      </c>
      <c r="AR261">
        <v>10</v>
      </c>
      <c r="AS261">
        <v>0</v>
      </c>
      <c r="AT261">
        <v>52</v>
      </c>
      <c r="AU261">
        <v>227</v>
      </c>
      <c r="AV261">
        <v>28</v>
      </c>
      <c r="AW261">
        <v>74</v>
      </c>
      <c r="BJ261" s="36">
        <f t="shared" si="12"/>
        <v>0.62836624775583483</v>
      </c>
      <c r="BK261" s="34">
        <f t="shared" si="13"/>
        <v>0.83852691218130315</v>
      </c>
    </row>
    <row r="262" spans="1:63" x14ac:dyDescent="0.25">
      <c r="A262" t="s">
        <v>124</v>
      </c>
      <c r="B262">
        <v>1720</v>
      </c>
      <c r="C262" s="5">
        <v>3.7010999999999998</v>
      </c>
      <c r="D262" s="5">
        <v>42.9452</v>
      </c>
      <c r="E262" s="5">
        <v>11.523899999999999</v>
      </c>
      <c r="G262" s="5">
        <v>1.7975000000000001</v>
      </c>
      <c r="I262" s="5">
        <v>0.33069999999999999</v>
      </c>
      <c r="J262" s="5">
        <v>1.7156</v>
      </c>
      <c r="M262" s="38">
        <v>1.3299999999999999E-2</v>
      </c>
      <c r="N262" s="38">
        <v>1.17E-2</v>
      </c>
      <c r="O262" s="38">
        <v>4.2599999999999999E-2</v>
      </c>
      <c r="P262" s="38">
        <v>4.02E-2</v>
      </c>
      <c r="R262">
        <v>0</v>
      </c>
      <c r="S262">
        <v>47</v>
      </c>
      <c r="U262">
        <v>1</v>
      </c>
      <c r="V262">
        <v>6</v>
      </c>
      <c r="W262">
        <v>66</v>
      </c>
      <c r="X262">
        <v>59</v>
      </c>
      <c r="Z262">
        <v>217</v>
      </c>
      <c r="AA262">
        <v>9</v>
      </c>
      <c r="AB262">
        <v>0</v>
      </c>
      <c r="AD262">
        <v>85</v>
      </c>
      <c r="AE262">
        <v>0</v>
      </c>
      <c r="AF262">
        <v>323</v>
      </c>
      <c r="AG262">
        <v>37</v>
      </c>
      <c r="AH262">
        <v>92</v>
      </c>
      <c r="AJ262">
        <v>35</v>
      </c>
      <c r="AL262">
        <v>2</v>
      </c>
      <c r="AM262">
        <v>0</v>
      </c>
      <c r="AN262">
        <v>1</v>
      </c>
      <c r="AO262">
        <v>3</v>
      </c>
      <c r="AP262">
        <v>10</v>
      </c>
      <c r="AQ262">
        <v>2659</v>
      </c>
      <c r="AR262">
        <v>13</v>
      </c>
      <c r="AS262">
        <v>32</v>
      </c>
      <c r="AT262">
        <v>61</v>
      </c>
      <c r="AU262">
        <v>745</v>
      </c>
      <c r="AV262">
        <v>24</v>
      </c>
      <c r="AW262">
        <v>149</v>
      </c>
      <c r="BJ262" s="36">
        <f t="shared" si="12"/>
        <v>0.53859964093357271</v>
      </c>
      <c r="BK262" s="34">
        <f t="shared" si="13"/>
        <v>1.6883852691218131</v>
      </c>
    </row>
    <row r="263" spans="1:63" x14ac:dyDescent="0.25">
      <c r="A263" t="s">
        <v>124</v>
      </c>
      <c r="B263">
        <v>1720.5</v>
      </c>
      <c r="C263" s="5">
        <v>3.9550999999999998</v>
      </c>
      <c r="D263" s="5">
        <v>69.515000000000001</v>
      </c>
      <c r="E263" s="5">
        <v>11.24</v>
      </c>
      <c r="G263" s="5">
        <v>1.6448</v>
      </c>
      <c r="I263" s="5">
        <v>0.375</v>
      </c>
      <c r="J263" s="5">
        <v>1.7476</v>
      </c>
      <c r="M263" s="38">
        <v>1.03E-2</v>
      </c>
      <c r="N263" s="38">
        <v>1.11E-2</v>
      </c>
      <c r="O263" s="38">
        <v>3.9399999999999998E-2</v>
      </c>
      <c r="P263" s="38">
        <v>6.6000000000000003E-2</v>
      </c>
      <c r="R263">
        <v>0</v>
      </c>
      <c r="S263">
        <v>37</v>
      </c>
      <c r="U263">
        <v>3</v>
      </c>
      <c r="V263">
        <v>6</v>
      </c>
      <c r="W263">
        <v>73</v>
      </c>
      <c r="X263">
        <v>38</v>
      </c>
      <c r="Z263">
        <v>246</v>
      </c>
      <c r="AA263">
        <v>9</v>
      </c>
      <c r="AB263">
        <v>1</v>
      </c>
      <c r="AD263">
        <v>150</v>
      </c>
      <c r="AE263">
        <v>0</v>
      </c>
      <c r="AF263">
        <v>340</v>
      </c>
      <c r="AG263">
        <v>23</v>
      </c>
      <c r="AH263">
        <v>95</v>
      </c>
      <c r="AJ263">
        <v>18</v>
      </c>
      <c r="AL263">
        <v>2</v>
      </c>
      <c r="AM263">
        <v>0</v>
      </c>
      <c r="AN263">
        <v>14</v>
      </c>
      <c r="AO263">
        <v>3</v>
      </c>
      <c r="AP263">
        <v>12</v>
      </c>
      <c r="AQ263">
        <v>2469</v>
      </c>
      <c r="AR263">
        <v>11</v>
      </c>
      <c r="AS263">
        <v>52</v>
      </c>
      <c r="AT263">
        <v>61</v>
      </c>
      <c r="AU263">
        <v>496</v>
      </c>
      <c r="AV263">
        <v>35</v>
      </c>
      <c r="AW263">
        <v>24</v>
      </c>
      <c r="BJ263" s="36">
        <f t="shared" si="12"/>
        <v>0.78545780969479351</v>
      </c>
      <c r="BK263" s="34">
        <f t="shared" si="13"/>
        <v>0.2719546742209632</v>
      </c>
    </row>
    <row r="264" spans="1:63" x14ac:dyDescent="0.25">
      <c r="A264" t="s">
        <v>124</v>
      </c>
      <c r="B264">
        <v>1721</v>
      </c>
      <c r="C264" s="5">
        <v>1.6254</v>
      </c>
      <c r="D264" s="5">
        <v>65.2363</v>
      </c>
      <c r="E264" s="5">
        <v>9.3019999999999996</v>
      </c>
      <c r="G264" s="5">
        <v>1.0892999999999999</v>
      </c>
      <c r="I264" s="5">
        <v>0.15160000000000001</v>
      </c>
      <c r="J264" s="5">
        <v>1.7474000000000001</v>
      </c>
      <c r="M264" s="38">
        <v>6.8999999999999999E-3</v>
      </c>
      <c r="N264" s="38">
        <v>1.2699999999999999E-2</v>
      </c>
      <c r="O264" s="38">
        <v>3.6400000000000002E-2</v>
      </c>
      <c r="P264" s="38">
        <v>4.7500000000000001E-2</v>
      </c>
      <c r="R264">
        <v>0</v>
      </c>
      <c r="S264">
        <v>15</v>
      </c>
      <c r="U264">
        <v>0</v>
      </c>
      <c r="V264">
        <v>1</v>
      </c>
      <c r="W264">
        <v>22</v>
      </c>
      <c r="X264">
        <v>51</v>
      </c>
      <c r="Z264">
        <v>49</v>
      </c>
      <c r="AA264">
        <v>8</v>
      </c>
      <c r="AB264">
        <v>2</v>
      </c>
      <c r="AD264">
        <v>14</v>
      </c>
      <c r="AE264">
        <v>0</v>
      </c>
      <c r="AF264">
        <v>82</v>
      </c>
      <c r="AG264">
        <v>13</v>
      </c>
      <c r="AH264">
        <v>110</v>
      </c>
      <c r="AJ264">
        <v>0</v>
      </c>
      <c r="AL264">
        <v>6</v>
      </c>
      <c r="AM264">
        <v>0</v>
      </c>
      <c r="AN264">
        <v>17</v>
      </c>
      <c r="AO264">
        <v>2</v>
      </c>
      <c r="AP264">
        <v>11</v>
      </c>
      <c r="AQ264">
        <v>2321</v>
      </c>
      <c r="AR264">
        <v>11</v>
      </c>
      <c r="AS264">
        <v>0</v>
      </c>
      <c r="AT264">
        <v>36</v>
      </c>
      <c r="AU264">
        <v>69</v>
      </c>
      <c r="AV264">
        <v>56</v>
      </c>
      <c r="AW264">
        <v>11</v>
      </c>
      <c r="BJ264" s="36">
        <f t="shared" si="12"/>
        <v>1.2567324955116697</v>
      </c>
      <c r="BK264" s="34">
        <f t="shared" si="13"/>
        <v>0.12464589235127478</v>
      </c>
    </row>
    <row r="265" spans="1:63" x14ac:dyDescent="0.25">
      <c r="A265" t="s">
        <v>124</v>
      </c>
      <c r="B265">
        <v>1721.5</v>
      </c>
      <c r="C265" s="5">
        <v>2.7307999999999999</v>
      </c>
      <c r="D265" s="5">
        <v>73.3202</v>
      </c>
      <c r="E265" s="5">
        <v>10.9422</v>
      </c>
      <c r="G265" s="5">
        <v>1.0622</v>
      </c>
      <c r="I265" s="5">
        <v>0.60940000000000005</v>
      </c>
      <c r="J265" s="5">
        <v>1.8248</v>
      </c>
      <c r="M265" s="38">
        <v>8.0000000000000002E-3</v>
      </c>
      <c r="N265" s="38">
        <v>1.11E-2</v>
      </c>
      <c r="O265" s="38">
        <v>3.2000000000000001E-2</v>
      </c>
      <c r="P265" s="38">
        <v>4.9500000000000002E-2</v>
      </c>
      <c r="R265">
        <v>0</v>
      </c>
      <c r="S265">
        <v>27</v>
      </c>
      <c r="U265">
        <v>4</v>
      </c>
      <c r="V265">
        <v>5</v>
      </c>
      <c r="W265">
        <v>56</v>
      </c>
      <c r="X265">
        <v>40</v>
      </c>
      <c r="Z265">
        <v>184</v>
      </c>
      <c r="AA265">
        <v>11</v>
      </c>
      <c r="AB265">
        <v>0</v>
      </c>
      <c r="AD265">
        <v>72</v>
      </c>
      <c r="AE265">
        <v>0</v>
      </c>
      <c r="AF265">
        <v>222</v>
      </c>
      <c r="AG265">
        <v>21</v>
      </c>
      <c r="AH265">
        <v>89</v>
      </c>
      <c r="AJ265">
        <v>0</v>
      </c>
      <c r="AL265">
        <v>5</v>
      </c>
      <c r="AM265">
        <v>0</v>
      </c>
      <c r="AN265">
        <v>9</v>
      </c>
      <c r="AO265">
        <v>2</v>
      </c>
      <c r="AP265">
        <v>11</v>
      </c>
      <c r="AQ265">
        <v>2396</v>
      </c>
      <c r="AR265">
        <v>5</v>
      </c>
      <c r="AS265">
        <v>0</v>
      </c>
      <c r="AT265">
        <v>57</v>
      </c>
      <c r="AU265">
        <v>268</v>
      </c>
      <c r="AV265">
        <v>0</v>
      </c>
      <c r="AW265">
        <v>41</v>
      </c>
      <c r="BJ265" s="36">
        <f t="shared" si="12"/>
        <v>0</v>
      </c>
      <c r="BK265" s="34">
        <f t="shared" si="13"/>
        <v>0.46458923512747874</v>
      </c>
    </row>
    <row r="266" spans="1:63" x14ac:dyDescent="0.25">
      <c r="A266" t="s">
        <v>124</v>
      </c>
      <c r="B266">
        <v>1722</v>
      </c>
      <c r="C266" s="5">
        <v>6.4695999999999998</v>
      </c>
      <c r="D266" s="5">
        <v>59.784399999999998</v>
      </c>
      <c r="E266" s="5">
        <v>12.324199999999999</v>
      </c>
      <c r="G266" s="5">
        <v>0.85919999999999996</v>
      </c>
      <c r="I266" s="5">
        <v>0.95609999999999995</v>
      </c>
      <c r="J266" s="5">
        <v>1.8487</v>
      </c>
      <c r="M266" s="38">
        <v>1.0800000000000001E-2</v>
      </c>
      <c r="N266" s="38">
        <v>0.01</v>
      </c>
      <c r="O266" s="38">
        <v>3.5499999999999997E-2</v>
      </c>
      <c r="P266" s="38">
        <v>4.7100000000000003E-2</v>
      </c>
      <c r="R266">
        <v>0</v>
      </c>
      <c r="S266">
        <v>93</v>
      </c>
      <c r="U266">
        <v>9</v>
      </c>
      <c r="V266">
        <v>6</v>
      </c>
      <c r="W266">
        <v>237</v>
      </c>
      <c r="X266">
        <v>18</v>
      </c>
      <c r="Z266">
        <v>329</v>
      </c>
      <c r="AA266">
        <v>6</v>
      </c>
      <c r="AB266">
        <v>0</v>
      </c>
      <c r="AD266">
        <v>71</v>
      </c>
      <c r="AE266">
        <v>0</v>
      </c>
      <c r="AF266">
        <v>192</v>
      </c>
      <c r="AG266">
        <v>29</v>
      </c>
      <c r="AH266">
        <v>84</v>
      </c>
      <c r="AJ266">
        <v>43</v>
      </c>
      <c r="AL266">
        <v>4</v>
      </c>
      <c r="AM266">
        <v>0</v>
      </c>
      <c r="AN266">
        <v>0</v>
      </c>
      <c r="AO266">
        <v>5</v>
      </c>
      <c r="AP266">
        <v>10</v>
      </c>
      <c r="AQ266">
        <v>3053</v>
      </c>
      <c r="AR266">
        <v>9</v>
      </c>
      <c r="AS266">
        <v>4</v>
      </c>
      <c r="AT266">
        <v>59</v>
      </c>
      <c r="AU266">
        <v>219</v>
      </c>
      <c r="AV266">
        <v>35</v>
      </c>
      <c r="AW266">
        <v>64</v>
      </c>
      <c r="BJ266" s="36">
        <f t="shared" si="12"/>
        <v>0.78545780969479351</v>
      </c>
      <c r="BK266" s="34">
        <f t="shared" si="13"/>
        <v>0.72521246458923516</v>
      </c>
    </row>
    <row r="267" spans="1:63" x14ac:dyDescent="0.25">
      <c r="A267" t="s">
        <v>124</v>
      </c>
      <c r="B267">
        <v>1722.5</v>
      </c>
      <c r="C267" s="5">
        <v>1.2583</v>
      </c>
      <c r="D267" s="5">
        <v>73.708399999999997</v>
      </c>
      <c r="E267" s="5">
        <v>10.422000000000001</v>
      </c>
      <c r="G267" s="5">
        <v>0.93689999999999996</v>
      </c>
      <c r="I267" s="5">
        <v>1.1237999999999999</v>
      </c>
      <c r="J267" s="5">
        <v>1.8259000000000001</v>
      </c>
      <c r="M267" s="38">
        <v>8.0000000000000002E-3</v>
      </c>
      <c r="N267" s="38">
        <v>1.2800000000000001E-2</v>
      </c>
      <c r="O267" s="38">
        <v>3.3799999999999997E-2</v>
      </c>
      <c r="P267" s="38">
        <v>4.3999999999999997E-2</v>
      </c>
      <c r="R267">
        <v>0</v>
      </c>
      <c r="S267">
        <v>17</v>
      </c>
      <c r="U267">
        <v>5</v>
      </c>
      <c r="V267">
        <v>20</v>
      </c>
      <c r="W267">
        <v>8</v>
      </c>
      <c r="X267">
        <v>96</v>
      </c>
      <c r="Z267">
        <v>115</v>
      </c>
      <c r="AA267">
        <v>5</v>
      </c>
      <c r="AB267">
        <v>1</v>
      </c>
      <c r="AD267">
        <v>37</v>
      </c>
      <c r="AE267">
        <v>0</v>
      </c>
      <c r="AF267">
        <v>100</v>
      </c>
      <c r="AG267">
        <v>11</v>
      </c>
      <c r="AH267">
        <v>88</v>
      </c>
      <c r="AJ267">
        <v>0</v>
      </c>
      <c r="AL267">
        <v>0</v>
      </c>
      <c r="AM267">
        <v>0</v>
      </c>
      <c r="AN267">
        <v>19</v>
      </c>
      <c r="AO267">
        <v>2</v>
      </c>
      <c r="AP267">
        <v>14</v>
      </c>
      <c r="AQ267">
        <v>2090</v>
      </c>
      <c r="AR267">
        <v>10</v>
      </c>
      <c r="AS267">
        <v>43</v>
      </c>
      <c r="AT267">
        <v>56</v>
      </c>
      <c r="AU267">
        <v>699</v>
      </c>
      <c r="AV267">
        <v>45</v>
      </c>
      <c r="AW267">
        <v>0</v>
      </c>
      <c r="BJ267" s="36">
        <f t="shared" si="12"/>
        <v>1.0098743267504489</v>
      </c>
      <c r="BK267" s="34">
        <f t="shared" si="13"/>
        <v>0</v>
      </c>
    </row>
    <row r="268" spans="1:63" x14ac:dyDescent="0.25">
      <c r="A268" t="s">
        <v>124</v>
      </c>
      <c r="B268">
        <v>1723</v>
      </c>
      <c r="C268" s="5">
        <v>2.2242000000000002</v>
      </c>
      <c r="D268" s="5">
        <v>62.016399999999997</v>
      </c>
      <c r="E268" s="5">
        <v>10.9185</v>
      </c>
      <c r="G268" s="5">
        <v>1.3653999999999999</v>
      </c>
      <c r="I268" s="5">
        <v>0.49709999999999999</v>
      </c>
      <c r="J268" s="5">
        <v>2.0655000000000001</v>
      </c>
      <c r="M268" s="38">
        <v>1.09E-2</v>
      </c>
      <c r="N268" s="38">
        <v>1.46E-2</v>
      </c>
      <c r="O268" s="38">
        <v>3.4500000000000003E-2</v>
      </c>
      <c r="P268" s="38">
        <v>5.62E-2</v>
      </c>
      <c r="R268">
        <v>0</v>
      </c>
      <c r="S268">
        <v>30</v>
      </c>
      <c r="U268">
        <v>5</v>
      </c>
      <c r="V268">
        <v>3</v>
      </c>
      <c r="W268">
        <v>22</v>
      </c>
      <c r="X268">
        <v>43</v>
      </c>
      <c r="Z268">
        <v>199</v>
      </c>
      <c r="AA268">
        <v>10</v>
      </c>
      <c r="AB268">
        <v>1</v>
      </c>
      <c r="AD268">
        <v>68</v>
      </c>
      <c r="AE268">
        <v>0</v>
      </c>
      <c r="AF268">
        <v>238</v>
      </c>
      <c r="AG268">
        <v>23</v>
      </c>
      <c r="AH268">
        <v>96</v>
      </c>
      <c r="AJ268">
        <v>30</v>
      </c>
      <c r="AL268">
        <v>5</v>
      </c>
      <c r="AM268">
        <v>0</v>
      </c>
      <c r="AN268">
        <v>7</v>
      </c>
      <c r="AO268">
        <v>4</v>
      </c>
      <c r="AP268">
        <v>11</v>
      </c>
      <c r="AQ268">
        <v>2819</v>
      </c>
      <c r="AR268">
        <v>13</v>
      </c>
      <c r="AS268">
        <v>0</v>
      </c>
      <c r="AT268">
        <v>65</v>
      </c>
      <c r="AU268">
        <v>176</v>
      </c>
      <c r="AV268">
        <v>40</v>
      </c>
      <c r="AW268">
        <v>83</v>
      </c>
      <c r="BJ268" s="36">
        <f t="shared" si="12"/>
        <v>0.89766606822262118</v>
      </c>
      <c r="BK268" s="34">
        <f t="shared" si="13"/>
        <v>0.94050991501416425</v>
      </c>
    </row>
    <row r="269" spans="1:63" x14ac:dyDescent="0.25">
      <c r="A269" t="s">
        <v>124</v>
      </c>
      <c r="B269">
        <v>1723.5</v>
      </c>
      <c r="C269" s="5">
        <v>2.4062000000000001</v>
      </c>
      <c r="D269" s="5">
        <v>57.847499999999997</v>
      </c>
      <c r="E269" s="5">
        <v>9.4436</v>
      </c>
      <c r="G269" s="5">
        <v>1.7230000000000001</v>
      </c>
      <c r="I269" s="5">
        <v>0.26690000000000003</v>
      </c>
      <c r="J269" s="5">
        <v>1.5851</v>
      </c>
      <c r="M269" s="38">
        <v>0.01</v>
      </c>
      <c r="N269" s="38">
        <v>1.1900000000000001E-2</v>
      </c>
      <c r="O269" s="38">
        <v>3.27E-2</v>
      </c>
      <c r="P269" s="38">
        <v>4.7199999999999999E-2</v>
      </c>
      <c r="R269">
        <v>0</v>
      </c>
      <c r="S269">
        <v>42</v>
      </c>
      <c r="U269">
        <v>12</v>
      </c>
      <c r="V269">
        <v>12</v>
      </c>
      <c r="W269">
        <v>28</v>
      </c>
      <c r="X269">
        <v>81</v>
      </c>
      <c r="Z269">
        <v>276</v>
      </c>
      <c r="AA269">
        <v>7</v>
      </c>
      <c r="AB269">
        <v>1</v>
      </c>
      <c r="AD269">
        <v>122</v>
      </c>
      <c r="AE269">
        <v>0</v>
      </c>
      <c r="AF269">
        <v>273</v>
      </c>
      <c r="AG269">
        <v>25</v>
      </c>
      <c r="AH269">
        <v>90</v>
      </c>
      <c r="AJ269">
        <v>26</v>
      </c>
      <c r="AL269">
        <v>0</v>
      </c>
      <c r="AM269">
        <v>0</v>
      </c>
      <c r="AN269">
        <v>19</v>
      </c>
      <c r="AO269">
        <v>3</v>
      </c>
      <c r="AP269">
        <v>3</v>
      </c>
      <c r="AQ269">
        <v>2571</v>
      </c>
      <c r="AR269">
        <v>12</v>
      </c>
      <c r="AS269">
        <v>64</v>
      </c>
      <c r="AT269">
        <v>68</v>
      </c>
      <c r="AU269">
        <v>745</v>
      </c>
      <c r="AV269">
        <v>0</v>
      </c>
      <c r="AW269">
        <v>31</v>
      </c>
      <c r="BJ269" s="36">
        <f t="shared" si="12"/>
        <v>0</v>
      </c>
      <c r="BK269" s="34">
        <f t="shared" si="13"/>
        <v>0.35127478753541075</v>
      </c>
    </row>
    <row r="270" spans="1:63" x14ac:dyDescent="0.25">
      <c r="A270" t="s">
        <v>124</v>
      </c>
      <c r="B270">
        <v>1724</v>
      </c>
      <c r="C270" s="5">
        <v>2.1465999999999998</v>
      </c>
      <c r="D270" s="5">
        <v>78.711799999999997</v>
      </c>
      <c r="E270" s="5">
        <v>12.0572</v>
      </c>
      <c r="G270" s="5">
        <v>1.7088000000000001</v>
      </c>
      <c r="I270" s="5">
        <v>0.1802</v>
      </c>
      <c r="J270" s="5">
        <v>2.0297999999999998</v>
      </c>
      <c r="M270" s="38">
        <v>6.7999999999999996E-3</v>
      </c>
      <c r="N270" s="38">
        <v>7.7999999999999996E-3</v>
      </c>
      <c r="O270" s="38">
        <v>3.5700000000000003E-2</v>
      </c>
      <c r="P270" s="38">
        <v>5.2699999999999997E-2</v>
      </c>
      <c r="R270">
        <v>0</v>
      </c>
      <c r="S270">
        <v>19</v>
      </c>
      <c r="U270">
        <v>4</v>
      </c>
      <c r="V270">
        <v>1</v>
      </c>
      <c r="W270">
        <v>41</v>
      </c>
      <c r="X270">
        <v>107</v>
      </c>
      <c r="Z270">
        <v>69</v>
      </c>
      <c r="AA270">
        <v>9</v>
      </c>
      <c r="AB270">
        <v>1</v>
      </c>
      <c r="AD270">
        <v>97</v>
      </c>
      <c r="AE270">
        <v>0</v>
      </c>
      <c r="AF270">
        <v>100</v>
      </c>
      <c r="AG270">
        <v>13</v>
      </c>
      <c r="AH270">
        <v>101</v>
      </c>
      <c r="AJ270">
        <v>5</v>
      </c>
      <c r="AL270">
        <v>6</v>
      </c>
      <c r="AM270">
        <v>0</v>
      </c>
      <c r="AN270">
        <v>3</v>
      </c>
      <c r="AO270">
        <v>2</v>
      </c>
      <c r="AP270">
        <v>9</v>
      </c>
      <c r="AQ270">
        <v>2603</v>
      </c>
      <c r="AR270">
        <v>8</v>
      </c>
      <c r="AS270">
        <v>11</v>
      </c>
      <c r="AT270">
        <v>32</v>
      </c>
      <c r="AU270">
        <v>83</v>
      </c>
      <c r="AV270">
        <v>3</v>
      </c>
      <c r="AW270">
        <v>115</v>
      </c>
      <c r="BJ270" s="36">
        <f t="shared" si="12"/>
        <v>6.7324955116696589E-2</v>
      </c>
      <c r="BK270" s="34">
        <f t="shared" si="13"/>
        <v>1.3031161473087818</v>
      </c>
    </row>
    <row r="271" spans="1:63" x14ac:dyDescent="0.25">
      <c r="A271" t="s">
        <v>124</v>
      </c>
      <c r="B271">
        <v>1724.5</v>
      </c>
      <c r="C271" s="5">
        <v>3.2385000000000002</v>
      </c>
      <c r="D271" s="5">
        <v>74.084000000000003</v>
      </c>
      <c r="E271" s="5">
        <v>12.7911</v>
      </c>
      <c r="G271" s="5">
        <v>1.3709</v>
      </c>
      <c r="I271" s="5">
        <v>0.46789999999999998</v>
      </c>
      <c r="J271" s="5">
        <v>2.0461</v>
      </c>
      <c r="M271" s="38">
        <v>9.5999999999999992E-3</v>
      </c>
      <c r="N271" s="38">
        <v>1.11E-2</v>
      </c>
      <c r="O271" s="38">
        <v>4.36E-2</v>
      </c>
      <c r="P271" s="38">
        <v>5.2999999999999999E-2</v>
      </c>
      <c r="R271">
        <v>0</v>
      </c>
      <c r="S271">
        <v>29</v>
      </c>
      <c r="U271">
        <v>9</v>
      </c>
      <c r="V271">
        <v>3</v>
      </c>
      <c r="W271">
        <v>57</v>
      </c>
      <c r="X271">
        <v>80</v>
      </c>
      <c r="Z271">
        <v>125</v>
      </c>
      <c r="AA271">
        <v>8</v>
      </c>
      <c r="AB271">
        <v>1</v>
      </c>
      <c r="AD271">
        <v>146</v>
      </c>
      <c r="AE271">
        <v>0</v>
      </c>
      <c r="AF271">
        <v>234</v>
      </c>
      <c r="AG271">
        <v>28</v>
      </c>
      <c r="AH271">
        <v>96</v>
      </c>
      <c r="AJ271">
        <v>44</v>
      </c>
      <c r="AL271">
        <v>4</v>
      </c>
      <c r="AM271">
        <v>0</v>
      </c>
      <c r="AN271">
        <v>21</v>
      </c>
      <c r="AO271">
        <v>3</v>
      </c>
      <c r="AP271">
        <v>5</v>
      </c>
      <c r="AQ271">
        <v>2672</v>
      </c>
      <c r="AR271">
        <v>6</v>
      </c>
      <c r="AS271">
        <v>23</v>
      </c>
      <c r="AT271">
        <v>45</v>
      </c>
      <c r="AU271">
        <v>334</v>
      </c>
      <c r="AV271">
        <v>26</v>
      </c>
      <c r="AW271">
        <v>63</v>
      </c>
      <c r="BJ271" s="36">
        <f t="shared" si="12"/>
        <v>0.58348294434470371</v>
      </c>
      <c r="BK271" s="34">
        <f t="shared" si="13"/>
        <v>0.71388101983002827</v>
      </c>
    </row>
    <row r="272" spans="1:63" x14ac:dyDescent="0.25">
      <c r="A272" t="s">
        <v>124</v>
      </c>
      <c r="B272">
        <v>1725</v>
      </c>
      <c r="C272" s="5">
        <v>3.2719999999999998</v>
      </c>
      <c r="D272" s="5">
        <v>58.468499999999999</v>
      </c>
      <c r="E272" s="5">
        <v>8.9542999999999999</v>
      </c>
      <c r="G272" s="5">
        <v>1.7204999999999999</v>
      </c>
      <c r="I272" s="5">
        <v>0.34300000000000003</v>
      </c>
      <c r="J272" s="5">
        <v>1.4332</v>
      </c>
      <c r="M272" s="38">
        <v>0.01</v>
      </c>
      <c r="N272" s="38">
        <v>1.0999999999999999E-2</v>
      </c>
      <c r="O272" s="38">
        <v>3.5099999999999999E-2</v>
      </c>
      <c r="P272" s="38">
        <v>3.2300000000000002E-2</v>
      </c>
      <c r="R272">
        <v>0</v>
      </c>
      <c r="S272">
        <v>25</v>
      </c>
      <c r="U272">
        <v>2</v>
      </c>
      <c r="V272">
        <v>7</v>
      </c>
      <c r="W272">
        <v>74</v>
      </c>
      <c r="X272">
        <v>63</v>
      </c>
      <c r="Z272">
        <v>109</v>
      </c>
      <c r="AA272">
        <v>6</v>
      </c>
      <c r="AB272">
        <v>1</v>
      </c>
      <c r="AD272">
        <v>127</v>
      </c>
      <c r="AE272">
        <v>0</v>
      </c>
      <c r="AF272">
        <v>175</v>
      </c>
      <c r="AG272">
        <v>23</v>
      </c>
      <c r="AH272">
        <v>81</v>
      </c>
      <c r="AJ272">
        <v>12</v>
      </c>
      <c r="AL272">
        <v>4</v>
      </c>
      <c r="AM272">
        <v>0</v>
      </c>
      <c r="AN272">
        <v>8</v>
      </c>
      <c r="AO272">
        <v>4</v>
      </c>
      <c r="AP272">
        <v>6</v>
      </c>
      <c r="AQ272">
        <v>1965</v>
      </c>
      <c r="AR272">
        <v>9</v>
      </c>
      <c r="AS272">
        <v>24</v>
      </c>
      <c r="AT272">
        <v>45</v>
      </c>
      <c r="AU272">
        <v>145</v>
      </c>
      <c r="AV272">
        <v>28</v>
      </c>
      <c r="AW272">
        <v>52</v>
      </c>
      <c r="BJ272" s="36">
        <f t="shared" si="12"/>
        <v>0.62836624775583483</v>
      </c>
      <c r="BK272" s="34">
        <f t="shared" si="13"/>
        <v>0.58923512747875351</v>
      </c>
    </row>
    <row r="273" spans="1:63" x14ac:dyDescent="0.25">
      <c r="A273" t="s">
        <v>124</v>
      </c>
      <c r="B273">
        <v>1725.5</v>
      </c>
      <c r="C273" s="5">
        <v>3.0455000000000001</v>
      </c>
      <c r="D273" s="5">
        <v>63.475999999999999</v>
      </c>
      <c r="E273" s="5">
        <v>10.1265</v>
      </c>
      <c r="G273" s="5">
        <v>0.56669999999999998</v>
      </c>
      <c r="I273" s="5">
        <v>0.50519999999999998</v>
      </c>
      <c r="J273" s="5">
        <v>1.7103999999999999</v>
      </c>
      <c r="M273" s="38">
        <v>1.11E-2</v>
      </c>
      <c r="N273" s="38">
        <v>1.3899999999999999E-2</v>
      </c>
      <c r="O273" s="38">
        <v>3.7499999999999999E-2</v>
      </c>
      <c r="P273" s="38">
        <v>3.7100000000000001E-2</v>
      </c>
      <c r="R273">
        <v>0</v>
      </c>
      <c r="S273">
        <v>31</v>
      </c>
      <c r="U273">
        <v>1</v>
      </c>
      <c r="V273">
        <v>10</v>
      </c>
      <c r="W273">
        <v>39</v>
      </c>
      <c r="X273">
        <v>55</v>
      </c>
      <c r="Z273">
        <v>210</v>
      </c>
      <c r="AA273">
        <v>13</v>
      </c>
      <c r="AB273">
        <v>2</v>
      </c>
      <c r="AD273">
        <v>49</v>
      </c>
      <c r="AE273">
        <v>0</v>
      </c>
      <c r="AF273">
        <v>270</v>
      </c>
      <c r="AG273">
        <v>27</v>
      </c>
      <c r="AH273">
        <v>90</v>
      </c>
      <c r="AJ273">
        <v>18</v>
      </c>
      <c r="AL273">
        <v>4</v>
      </c>
      <c r="AM273">
        <v>0</v>
      </c>
      <c r="AN273">
        <v>0</v>
      </c>
      <c r="AO273">
        <v>1</v>
      </c>
      <c r="AP273">
        <v>6</v>
      </c>
      <c r="AQ273">
        <v>2610</v>
      </c>
      <c r="AR273">
        <v>12</v>
      </c>
      <c r="AS273">
        <v>33</v>
      </c>
      <c r="AT273">
        <v>85</v>
      </c>
      <c r="AU273">
        <v>485</v>
      </c>
      <c r="AV273">
        <v>95</v>
      </c>
      <c r="AW273">
        <v>221</v>
      </c>
      <c r="BJ273" s="36">
        <f t="shared" si="12"/>
        <v>2.1319569120287252</v>
      </c>
      <c r="BK273" s="34">
        <f t="shared" si="13"/>
        <v>2.5042492917847023</v>
      </c>
    </row>
    <row r="274" spans="1:63" x14ac:dyDescent="0.25">
      <c r="A274" t="s">
        <v>124</v>
      </c>
      <c r="B274">
        <v>1726</v>
      </c>
      <c r="C274" s="5">
        <v>3.4855</v>
      </c>
      <c r="D274" s="5">
        <v>66.254599999999996</v>
      </c>
      <c r="E274" s="5">
        <v>11.2461</v>
      </c>
      <c r="G274" s="5">
        <v>1.1278999999999999</v>
      </c>
      <c r="I274" s="5">
        <v>0.60680000000000001</v>
      </c>
      <c r="J274" s="5">
        <v>1.7573000000000001</v>
      </c>
      <c r="M274" s="38">
        <v>1.0699999999999999E-2</v>
      </c>
      <c r="N274" s="38">
        <v>1.29E-2</v>
      </c>
      <c r="O274" s="38">
        <v>3.9600000000000003E-2</v>
      </c>
      <c r="P274" s="38">
        <v>3.3399999999999999E-2</v>
      </c>
      <c r="R274">
        <v>0</v>
      </c>
      <c r="S274">
        <v>32</v>
      </c>
      <c r="U274">
        <v>0</v>
      </c>
      <c r="V274">
        <v>5</v>
      </c>
      <c r="W274">
        <v>43</v>
      </c>
      <c r="X274">
        <v>75</v>
      </c>
      <c r="Z274">
        <v>167</v>
      </c>
      <c r="AA274">
        <v>5</v>
      </c>
      <c r="AB274">
        <v>1</v>
      </c>
      <c r="AD274">
        <v>80</v>
      </c>
      <c r="AE274">
        <v>0</v>
      </c>
      <c r="AF274">
        <v>252</v>
      </c>
      <c r="AG274">
        <v>39</v>
      </c>
      <c r="AH274">
        <v>91</v>
      </c>
      <c r="AJ274">
        <v>11</v>
      </c>
      <c r="AL274">
        <v>4</v>
      </c>
      <c r="AM274">
        <v>0</v>
      </c>
      <c r="AN274">
        <v>2</v>
      </c>
      <c r="AO274">
        <v>2</v>
      </c>
      <c r="AP274">
        <v>8</v>
      </c>
      <c r="AQ274">
        <v>2597</v>
      </c>
      <c r="AR274">
        <v>5</v>
      </c>
      <c r="AS274">
        <v>1</v>
      </c>
      <c r="AT274">
        <v>62</v>
      </c>
      <c r="AU274">
        <v>263</v>
      </c>
      <c r="AV274">
        <v>27</v>
      </c>
      <c r="AW274">
        <v>8</v>
      </c>
      <c r="BJ274" s="36">
        <f t="shared" si="12"/>
        <v>0.60592459605026927</v>
      </c>
      <c r="BK274" s="34">
        <f t="shared" si="13"/>
        <v>9.0651558073654395E-2</v>
      </c>
    </row>
    <row r="275" spans="1:63" x14ac:dyDescent="0.25">
      <c r="A275" t="s">
        <v>124</v>
      </c>
      <c r="B275">
        <v>1726.5</v>
      </c>
      <c r="C275" s="5">
        <v>3.5712000000000002</v>
      </c>
      <c r="D275" s="5">
        <v>69.016300000000001</v>
      </c>
      <c r="E275" s="5">
        <v>11.468299999999999</v>
      </c>
      <c r="G275" s="5">
        <v>1.5628</v>
      </c>
      <c r="I275" s="5">
        <v>0.70540000000000003</v>
      </c>
      <c r="J275" s="5">
        <v>1.8653999999999999</v>
      </c>
      <c r="M275" s="38">
        <v>1.09E-2</v>
      </c>
      <c r="N275" s="38">
        <v>1.17E-2</v>
      </c>
      <c r="O275" s="38">
        <v>3.5400000000000001E-2</v>
      </c>
      <c r="P275" s="38">
        <v>3.8899999999999997E-2</v>
      </c>
      <c r="R275">
        <v>0</v>
      </c>
      <c r="S275">
        <v>33</v>
      </c>
      <c r="U275">
        <v>0</v>
      </c>
      <c r="V275">
        <v>5</v>
      </c>
      <c r="W275">
        <v>63</v>
      </c>
      <c r="X275">
        <v>63</v>
      </c>
      <c r="Z275">
        <v>175</v>
      </c>
      <c r="AA275">
        <v>9</v>
      </c>
      <c r="AB275">
        <v>1</v>
      </c>
      <c r="AD275">
        <v>78</v>
      </c>
      <c r="AE275">
        <v>0</v>
      </c>
      <c r="AF275">
        <v>227</v>
      </c>
      <c r="AG275">
        <v>31</v>
      </c>
      <c r="AH275">
        <v>100</v>
      </c>
      <c r="AJ275">
        <v>33</v>
      </c>
      <c r="AL275">
        <v>3</v>
      </c>
      <c r="AM275">
        <v>0</v>
      </c>
      <c r="AN275">
        <v>4</v>
      </c>
      <c r="AO275">
        <v>3</v>
      </c>
      <c r="AP275">
        <v>12</v>
      </c>
      <c r="AQ275">
        <v>2712</v>
      </c>
      <c r="AR275">
        <v>9</v>
      </c>
      <c r="AS275">
        <v>0</v>
      </c>
      <c r="AT275">
        <v>57</v>
      </c>
      <c r="AU275">
        <v>304</v>
      </c>
      <c r="AV275">
        <v>0</v>
      </c>
      <c r="AW275">
        <v>131</v>
      </c>
      <c r="BJ275" s="36">
        <f t="shared" si="12"/>
        <v>0</v>
      </c>
      <c r="BK275" s="34">
        <f t="shared" si="13"/>
        <v>1.4844192634560907</v>
      </c>
    </row>
    <row r="276" spans="1:63" x14ac:dyDescent="0.25">
      <c r="A276" t="s">
        <v>124</v>
      </c>
      <c r="B276">
        <v>1727</v>
      </c>
      <c r="C276" s="5">
        <v>2.5916999999999999</v>
      </c>
      <c r="D276" s="5">
        <v>63.086100000000002</v>
      </c>
      <c r="E276" s="5">
        <v>9.9762000000000004</v>
      </c>
      <c r="G276" s="5">
        <v>1.3946000000000001</v>
      </c>
      <c r="I276" s="5">
        <v>0.37859999999999999</v>
      </c>
      <c r="J276" s="5">
        <v>1.5426</v>
      </c>
      <c r="M276" s="38">
        <v>9.9000000000000008E-3</v>
      </c>
      <c r="N276" s="38">
        <v>1.11E-2</v>
      </c>
      <c r="O276" s="38">
        <v>3.3000000000000002E-2</v>
      </c>
      <c r="P276" s="38">
        <v>4.8800000000000003E-2</v>
      </c>
      <c r="R276">
        <v>0</v>
      </c>
      <c r="S276">
        <v>29</v>
      </c>
      <c r="U276">
        <v>0</v>
      </c>
      <c r="V276">
        <v>2</v>
      </c>
      <c r="W276">
        <v>49</v>
      </c>
      <c r="X276">
        <v>35</v>
      </c>
      <c r="Z276">
        <v>127</v>
      </c>
      <c r="AA276">
        <v>10</v>
      </c>
      <c r="AB276">
        <v>2</v>
      </c>
      <c r="AD276">
        <v>109</v>
      </c>
      <c r="AE276">
        <v>0</v>
      </c>
      <c r="AF276">
        <v>250</v>
      </c>
      <c r="AG276">
        <v>24</v>
      </c>
      <c r="AH276">
        <v>87</v>
      </c>
      <c r="AJ276">
        <v>17</v>
      </c>
      <c r="AL276">
        <v>3</v>
      </c>
      <c r="AM276">
        <v>0</v>
      </c>
      <c r="AN276">
        <v>9</v>
      </c>
      <c r="AO276">
        <v>2</v>
      </c>
      <c r="AP276">
        <v>17</v>
      </c>
      <c r="AQ276">
        <v>2506</v>
      </c>
      <c r="AR276">
        <v>18</v>
      </c>
      <c r="AS276">
        <v>0</v>
      </c>
      <c r="AT276">
        <v>61</v>
      </c>
      <c r="AU276">
        <v>295</v>
      </c>
      <c r="AV276">
        <v>15</v>
      </c>
      <c r="AW276">
        <v>117</v>
      </c>
      <c r="BJ276" s="36">
        <f t="shared" si="12"/>
        <v>0.33662477558348292</v>
      </c>
      <c r="BK276" s="34">
        <f t="shared" si="13"/>
        <v>1.3257790368271956</v>
      </c>
    </row>
    <row r="277" spans="1:63" x14ac:dyDescent="0.25">
      <c r="A277" t="s">
        <v>124</v>
      </c>
      <c r="B277">
        <v>1727.5</v>
      </c>
      <c r="C277" s="5">
        <v>4.8381999999999996</v>
      </c>
      <c r="D277" s="5">
        <v>62.973300000000002</v>
      </c>
      <c r="E277" s="5">
        <v>10.210699999999999</v>
      </c>
      <c r="G277" s="5">
        <v>1.9683999999999999</v>
      </c>
      <c r="I277" s="5">
        <v>0.43219999999999997</v>
      </c>
      <c r="J277" s="5">
        <v>1.6968000000000001</v>
      </c>
      <c r="M277" s="38">
        <v>1.11E-2</v>
      </c>
      <c r="N277" s="38">
        <v>1.11E-2</v>
      </c>
      <c r="O277" s="38">
        <v>3.5700000000000003E-2</v>
      </c>
      <c r="P277" s="38">
        <v>5.3600000000000002E-2</v>
      </c>
      <c r="R277">
        <v>0</v>
      </c>
      <c r="S277">
        <v>45</v>
      </c>
      <c r="U277">
        <v>4</v>
      </c>
      <c r="V277">
        <v>6</v>
      </c>
      <c r="W277">
        <v>126</v>
      </c>
      <c r="X277">
        <v>34</v>
      </c>
      <c r="Z277">
        <v>155</v>
      </c>
      <c r="AA277">
        <v>8</v>
      </c>
      <c r="AB277">
        <v>2</v>
      </c>
      <c r="AD277">
        <v>177</v>
      </c>
      <c r="AE277">
        <v>0</v>
      </c>
      <c r="AF277">
        <v>358</v>
      </c>
      <c r="AG277">
        <v>36</v>
      </c>
      <c r="AH277">
        <v>87</v>
      </c>
      <c r="AJ277">
        <v>2</v>
      </c>
      <c r="AL277">
        <v>3</v>
      </c>
      <c r="AM277">
        <v>0</v>
      </c>
      <c r="AN277">
        <v>21</v>
      </c>
      <c r="AO277">
        <v>1</v>
      </c>
      <c r="AP277">
        <v>0</v>
      </c>
      <c r="AQ277">
        <v>2231</v>
      </c>
      <c r="AR277">
        <v>1</v>
      </c>
      <c r="AS277">
        <v>0</v>
      </c>
      <c r="AT277">
        <v>53</v>
      </c>
      <c r="AU277">
        <v>224</v>
      </c>
      <c r="AV277">
        <v>0</v>
      </c>
      <c r="AW277">
        <v>45</v>
      </c>
      <c r="BJ277" s="36">
        <f t="shared" si="12"/>
        <v>0</v>
      </c>
      <c r="BK277" s="34">
        <f t="shared" si="13"/>
        <v>0.50991501416430596</v>
      </c>
    </row>
    <row r="278" spans="1:63" x14ac:dyDescent="0.25">
      <c r="A278" t="s">
        <v>124</v>
      </c>
      <c r="B278">
        <v>1728</v>
      </c>
      <c r="C278" s="5">
        <v>2.9375</v>
      </c>
      <c r="D278" s="5">
        <v>53.322899999999997</v>
      </c>
      <c r="E278" s="5">
        <v>8.2312999999999992</v>
      </c>
      <c r="G278" s="5">
        <v>1.6721999999999999</v>
      </c>
      <c r="I278" s="5">
        <v>0.3337</v>
      </c>
      <c r="J278" s="5">
        <v>1.4473</v>
      </c>
      <c r="M278" s="38">
        <v>1.06E-2</v>
      </c>
      <c r="N278" s="38">
        <v>1.49E-2</v>
      </c>
      <c r="O278" s="38">
        <v>3.7400000000000003E-2</v>
      </c>
      <c r="P278" s="38">
        <v>3.3599999999999998E-2</v>
      </c>
      <c r="R278">
        <v>0</v>
      </c>
      <c r="S278">
        <v>41</v>
      </c>
      <c r="U278">
        <v>2</v>
      </c>
      <c r="V278">
        <v>6</v>
      </c>
      <c r="W278">
        <v>50</v>
      </c>
      <c r="X278">
        <v>21</v>
      </c>
      <c r="Z278">
        <v>200</v>
      </c>
      <c r="AA278">
        <v>6</v>
      </c>
      <c r="AB278">
        <v>1</v>
      </c>
      <c r="AD278">
        <v>151</v>
      </c>
      <c r="AE278">
        <v>0</v>
      </c>
      <c r="AF278">
        <v>293</v>
      </c>
      <c r="AG278">
        <v>23</v>
      </c>
      <c r="AH278">
        <v>94</v>
      </c>
      <c r="AJ278">
        <v>4</v>
      </c>
      <c r="AL278">
        <v>3</v>
      </c>
      <c r="AM278">
        <v>0</v>
      </c>
      <c r="AN278">
        <v>0</v>
      </c>
      <c r="AO278">
        <v>2</v>
      </c>
      <c r="AP278">
        <v>1</v>
      </c>
      <c r="AQ278">
        <v>2451</v>
      </c>
      <c r="AR278">
        <v>25</v>
      </c>
      <c r="AS278">
        <v>25</v>
      </c>
      <c r="AT278">
        <v>70</v>
      </c>
      <c r="AU278">
        <v>301</v>
      </c>
      <c r="AV278">
        <v>80</v>
      </c>
      <c r="AW278">
        <v>52</v>
      </c>
      <c r="BJ278" s="36">
        <f t="shared" si="12"/>
        <v>1.7953321364452424</v>
      </c>
      <c r="BK278" s="34">
        <f t="shared" si="13"/>
        <v>0.58923512747875351</v>
      </c>
    </row>
    <row r="279" spans="1:63" x14ac:dyDescent="0.25">
      <c r="A279" t="s">
        <v>124</v>
      </c>
      <c r="B279">
        <v>1728.5</v>
      </c>
      <c r="C279" s="5">
        <v>2.403</v>
      </c>
      <c r="D279" s="5">
        <v>71.5364</v>
      </c>
      <c r="E279" s="5">
        <v>12.215400000000001</v>
      </c>
      <c r="G279" s="5">
        <v>1.3638999999999999</v>
      </c>
      <c r="I279" s="5">
        <v>0.61699999999999999</v>
      </c>
      <c r="J279" s="5">
        <v>1.88</v>
      </c>
      <c r="M279" s="38">
        <v>1.01E-2</v>
      </c>
      <c r="N279" s="38">
        <v>1.3599999999999999E-2</v>
      </c>
      <c r="O279" s="38">
        <v>3.5799999999999998E-2</v>
      </c>
      <c r="P279" s="38">
        <v>6.1899999999999997E-2</v>
      </c>
      <c r="R279">
        <v>0</v>
      </c>
      <c r="S279">
        <v>12</v>
      </c>
      <c r="U279">
        <v>8</v>
      </c>
      <c r="V279">
        <v>4</v>
      </c>
      <c r="W279">
        <v>26</v>
      </c>
      <c r="X279">
        <v>55</v>
      </c>
      <c r="Z279">
        <v>116</v>
      </c>
      <c r="AA279">
        <v>11</v>
      </c>
      <c r="AB279">
        <v>2</v>
      </c>
      <c r="AD279">
        <v>95</v>
      </c>
      <c r="AE279">
        <v>0</v>
      </c>
      <c r="AF279">
        <v>224</v>
      </c>
      <c r="AG279">
        <v>34</v>
      </c>
      <c r="AH279">
        <v>104</v>
      </c>
      <c r="AJ279">
        <v>25</v>
      </c>
      <c r="AL279">
        <v>3</v>
      </c>
      <c r="AM279">
        <v>0</v>
      </c>
      <c r="AN279">
        <v>12</v>
      </c>
      <c r="AO279">
        <v>4</v>
      </c>
      <c r="AP279">
        <v>5</v>
      </c>
      <c r="AQ279">
        <v>2988</v>
      </c>
      <c r="AR279">
        <v>13</v>
      </c>
      <c r="AS279">
        <v>12</v>
      </c>
      <c r="AT279">
        <v>57</v>
      </c>
      <c r="AU279">
        <v>199</v>
      </c>
      <c r="AV279">
        <v>24</v>
      </c>
      <c r="AW279">
        <v>47</v>
      </c>
      <c r="BJ279" s="36">
        <f t="shared" si="12"/>
        <v>0.53859964093357271</v>
      </c>
      <c r="BK279" s="34">
        <f t="shared" si="13"/>
        <v>0.53257790368271951</v>
      </c>
    </row>
    <row r="280" spans="1:63" x14ac:dyDescent="0.25">
      <c r="A280" t="s">
        <v>124</v>
      </c>
      <c r="B280">
        <v>1729</v>
      </c>
      <c r="C280" s="5">
        <v>2.0293000000000001</v>
      </c>
      <c r="D280" s="5">
        <v>66.540700000000001</v>
      </c>
      <c r="E280" s="5">
        <v>9.5015000000000001</v>
      </c>
      <c r="G280" s="5">
        <v>1.3442000000000001</v>
      </c>
      <c r="I280" s="5">
        <v>0.38479999999999998</v>
      </c>
      <c r="J280" s="5">
        <v>1.5409999999999999</v>
      </c>
      <c r="M280" s="38">
        <v>9.7999999999999997E-3</v>
      </c>
      <c r="N280" s="38">
        <v>1.2699999999999999E-2</v>
      </c>
      <c r="O280" s="38">
        <v>3.2500000000000001E-2</v>
      </c>
      <c r="P280" s="38">
        <v>4.1000000000000002E-2</v>
      </c>
      <c r="R280">
        <v>0</v>
      </c>
      <c r="S280">
        <v>17</v>
      </c>
      <c r="U280">
        <v>14</v>
      </c>
      <c r="V280">
        <v>5</v>
      </c>
      <c r="W280">
        <v>17</v>
      </c>
      <c r="X280">
        <v>62</v>
      </c>
      <c r="Z280">
        <v>112</v>
      </c>
      <c r="AA280">
        <v>9</v>
      </c>
      <c r="AB280">
        <v>1</v>
      </c>
      <c r="AD280">
        <v>138</v>
      </c>
      <c r="AE280">
        <v>0</v>
      </c>
      <c r="AF280">
        <v>290</v>
      </c>
      <c r="AG280">
        <v>19</v>
      </c>
      <c r="AH280">
        <v>87</v>
      </c>
      <c r="AJ280">
        <v>0</v>
      </c>
      <c r="AL280">
        <v>4</v>
      </c>
      <c r="AM280">
        <v>0</v>
      </c>
      <c r="AN280">
        <v>0</v>
      </c>
      <c r="AO280">
        <v>1</v>
      </c>
      <c r="AP280">
        <v>4</v>
      </c>
      <c r="AQ280">
        <v>2118</v>
      </c>
      <c r="AR280">
        <v>12</v>
      </c>
      <c r="AS280">
        <v>31</v>
      </c>
      <c r="AT280">
        <v>56</v>
      </c>
      <c r="AU280">
        <v>89</v>
      </c>
      <c r="AV280">
        <v>7</v>
      </c>
      <c r="AW280">
        <v>9</v>
      </c>
      <c r="BJ280" s="36">
        <f t="shared" si="12"/>
        <v>0.15709156193895871</v>
      </c>
      <c r="BK280" s="34">
        <f t="shared" si="13"/>
        <v>0.10198300283286119</v>
      </c>
    </row>
    <row r="281" spans="1:63" x14ac:dyDescent="0.25">
      <c r="A281" t="s">
        <v>124</v>
      </c>
      <c r="B281">
        <v>1729.5</v>
      </c>
      <c r="C281" s="5">
        <v>2.9988999999999999</v>
      </c>
      <c r="D281" s="5">
        <v>74.150400000000005</v>
      </c>
      <c r="E281" s="5">
        <v>12.007999999999999</v>
      </c>
      <c r="G281" s="5">
        <v>1.3036000000000001</v>
      </c>
      <c r="I281" s="5">
        <v>9.8599999999999993E-2</v>
      </c>
      <c r="J281" s="5">
        <v>1.9584999999999999</v>
      </c>
      <c r="M281" s="38">
        <v>8.6E-3</v>
      </c>
      <c r="N281" s="38">
        <v>1.0200000000000001E-2</v>
      </c>
      <c r="O281" s="38">
        <v>4.3700000000000003E-2</v>
      </c>
      <c r="P281" s="38">
        <v>3.9199999999999999E-2</v>
      </c>
      <c r="R281">
        <v>0</v>
      </c>
      <c r="S281">
        <v>25</v>
      </c>
      <c r="U281">
        <v>1</v>
      </c>
      <c r="V281">
        <v>0</v>
      </c>
      <c r="W281">
        <v>32</v>
      </c>
      <c r="X281">
        <v>44</v>
      </c>
      <c r="Z281">
        <v>76</v>
      </c>
      <c r="AA281">
        <v>9</v>
      </c>
      <c r="AB281">
        <v>2</v>
      </c>
      <c r="AD281">
        <v>73</v>
      </c>
      <c r="AE281">
        <v>0</v>
      </c>
      <c r="AF281">
        <v>162</v>
      </c>
      <c r="AG281">
        <v>22</v>
      </c>
      <c r="AH281">
        <v>104</v>
      </c>
      <c r="AJ281">
        <v>16</v>
      </c>
      <c r="AL281">
        <v>2</v>
      </c>
      <c r="AM281">
        <v>0</v>
      </c>
      <c r="AN281">
        <v>22</v>
      </c>
      <c r="AO281">
        <v>2</v>
      </c>
      <c r="AP281">
        <v>18</v>
      </c>
      <c r="AQ281">
        <v>2985</v>
      </c>
      <c r="AR281">
        <v>10</v>
      </c>
      <c r="AS281">
        <v>0</v>
      </c>
      <c r="AT281">
        <v>32</v>
      </c>
      <c r="AU281">
        <v>138</v>
      </c>
      <c r="AV281">
        <v>22</v>
      </c>
      <c r="AW281">
        <v>72</v>
      </c>
      <c r="BJ281" s="36">
        <f t="shared" si="12"/>
        <v>0.49371633752244165</v>
      </c>
      <c r="BK281" s="34">
        <f t="shared" si="13"/>
        <v>0.81586402266288949</v>
      </c>
    </row>
    <row r="282" spans="1:63" x14ac:dyDescent="0.25">
      <c r="A282" t="s">
        <v>124</v>
      </c>
      <c r="B282">
        <v>1730</v>
      </c>
      <c r="C282" s="5">
        <v>2.7946</v>
      </c>
      <c r="D282" s="5">
        <v>69.566900000000004</v>
      </c>
      <c r="E282" s="5">
        <v>10.437200000000001</v>
      </c>
      <c r="G282" s="5">
        <v>1.1406000000000001</v>
      </c>
      <c r="I282" s="5">
        <v>0.57389999999999997</v>
      </c>
      <c r="J282" s="5">
        <v>1.7124999999999999</v>
      </c>
      <c r="M282" s="38">
        <v>9.9000000000000008E-3</v>
      </c>
      <c r="N282" s="38">
        <v>1.0999999999999999E-2</v>
      </c>
      <c r="O282" s="38">
        <v>3.39E-2</v>
      </c>
      <c r="P282" s="38">
        <v>4.6100000000000002E-2</v>
      </c>
      <c r="R282">
        <v>0</v>
      </c>
      <c r="S282">
        <v>25</v>
      </c>
      <c r="U282">
        <v>1</v>
      </c>
      <c r="V282">
        <v>8</v>
      </c>
      <c r="W282">
        <v>61</v>
      </c>
      <c r="X282">
        <v>71</v>
      </c>
      <c r="Z282">
        <v>124</v>
      </c>
      <c r="AA282">
        <v>5</v>
      </c>
      <c r="AB282">
        <v>1</v>
      </c>
      <c r="AD282">
        <v>60</v>
      </c>
      <c r="AE282">
        <v>0</v>
      </c>
      <c r="AF282">
        <v>349</v>
      </c>
      <c r="AG282">
        <v>36</v>
      </c>
      <c r="AH282">
        <v>90</v>
      </c>
      <c r="AJ282">
        <v>28</v>
      </c>
      <c r="AL282">
        <v>6</v>
      </c>
      <c r="AM282">
        <v>0</v>
      </c>
      <c r="AN282">
        <v>22</v>
      </c>
      <c r="AO282">
        <v>2</v>
      </c>
      <c r="AP282">
        <v>11</v>
      </c>
      <c r="AQ282">
        <v>2415</v>
      </c>
      <c r="AR282">
        <v>7</v>
      </c>
      <c r="AS282">
        <v>0</v>
      </c>
      <c r="AT282">
        <v>50</v>
      </c>
      <c r="AU282">
        <v>193</v>
      </c>
      <c r="AV282">
        <v>0</v>
      </c>
      <c r="AW282">
        <v>125</v>
      </c>
      <c r="BJ282" s="36">
        <f t="shared" si="12"/>
        <v>0</v>
      </c>
      <c r="BK282" s="34">
        <f t="shared" si="13"/>
        <v>1.4164305949008498</v>
      </c>
    </row>
    <row r="283" spans="1:63" x14ac:dyDescent="0.25">
      <c r="A283" t="s">
        <v>124</v>
      </c>
      <c r="B283">
        <v>1730.5</v>
      </c>
      <c r="C283" s="5">
        <v>2.6661999999999999</v>
      </c>
      <c r="D283" s="5">
        <v>66.715999999999994</v>
      </c>
      <c r="E283" s="5">
        <v>14.847300000000001</v>
      </c>
      <c r="G283" s="5">
        <v>2.3536000000000001</v>
      </c>
      <c r="I283" s="5">
        <v>0.73370000000000002</v>
      </c>
      <c r="J283" s="5">
        <v>2.1347999999999998</v>
      </c>
      <c r="M283" s="38">
        <v>1.21E-2</v>
      </c>
      <c r="N283" s="38">
        <v>1.3599999999999999E-2</v>
      </c>
      <c r="O283" s="38">
        <v>3.5499999999999997E-2</v>
      </c>
      <c r="P283" s="38">
        <v>4.48E-2</v>
      </c>
      <c r="R283">
        <v>0</v>
      </c>
      <c r="S283">
        <v>26</v>
      </c>
      <c r="U283">
        <v>7</v>
      </c>
      <c r="V283">
        <v>18</v>
      </c>
      <c r="W283">
        <v>43</v>
      </c>
      <c r="X283">
        <v>76</v>
      </c>
      <c r="Z283">
        <v>609</v>
      </c>
      <c r="AA283">
        <v>7</v>
      </c>
      <c r="AB283">
        <v>0</v>
      </c>
      <c r="AD283">
        <v>40</v>
      </c>
      <c r="AE283">
        <v>0</v>
      </c>
      <c r="AF283">
        <v>164</v>
      </c>
      <c r="AG283">
        <v>29</v>
      </c>
      <c r="AH283">
        <v>91</v>
      </c>
      <c r="AJ283">
        <v>26</v>
      </c>
      <c r="AL283">
        <v>0</v>
      </c>
      <c r="AM283">
        <v>0</v>
      </c>
      <c r="AN283">
        <v>15</v>
      </c>
      <c r="AO283">
        <v>3</v>
      </c>
      <c r="AP283">
        <v>8</v>
      </c>
      <c r="AQ283">
        <v>3394</v>
      </c>
      <c r="AR283">
        <v>3</v>
      </c>
      <c r="AS283">
        <v>55</v>
      </c>
      <c r="AT283">
        <v>69</v>
      </c>
      <c r="AU283">
        <v>1144</v>
      </c>
      <c r="AV283">
        <v>39</v>
      </c>
      <c r="AW283">
        <v>84</v>
      </c>
      <c r="BJ283" s="36">
        <f t="shared" si="12"/>
        <v>0.87522441651705563</v>
      </c>
      <c r="BK283" s="34">
        <f t="shared" si="13"/>
        <v>0.95184135977337114</v>
      </c>
    </row>
    <row r="284" spans="1:63" x14ac:dyDescent="0.25">
      <c r="A284" t="s">
        <v>124</v>
      </c>
      <c r="B284">
        <v>1731</v>
      </c>
      <c r="C284" s="5">
        <v>3.1339999999999999</v>
      </c>
      <c r="D284" s="5">
        <v>67.415000000000006</v>
      </c>
      <c r="E284" s="5">
        <v>11.9154</v>
      </c>
      <c r="G284" s="5">
        <v>1.3832</v>
      </c>
      <c r="I284" s="5">
        <v>0.57130000000000003</v>
      </c>
      <c r="J284" s="5">
        <v>1.7137</v>
      </c>
      <c r="M284" s="38">
        <v>1.06E-2</v>
      </c>
      <c r="N284" s="38">
        <v>1.23E-2</v>
      </c>
      <c r="O284" s="38">
        <v>3.7100000000000001E-2</v>
      </c>
      <c r="P284" s="38">
        <v>3.95E-2</v>
      </c>
      <c r="R284">
        <v>0</v>
      </c>
      <c r="S284">
        <v>25</v>
      </c>
      <c r="U284">
        <v>3</v>
      </c>
      <c r="V284">
        <v>2</v>
      </c>
      <c r="W284">
        <v>54</v>
      </c>
      <c r="X284">
        <v>83</v>
      </c>
      <c r="Z284">
        <v>176</v>
      </c>
      <c r="AA284">
        <v>5</v>
      </c>
      <c r="AB284">
        <v>1</v>
      </c>
      <c r="AD284">
        <v>193</v>
      </c>
      <c r="AE284">
        <v>0</v>
      </c>
      <c r="AF284">
        <v>453</v>
      </c>
      <c r="AG284">
        <v>22</v>
      </c>
      <c r="AH284">
        <v>94</v>
      </c>
      <c r="AJ284">
        <v>16</v>
      </c>
      <c r="AL284">
        <v>5</v>
      </c>
      <c r="AM284">
        <v>0</v>
      </c>
      <c r="AN284">
        <v>21</v>
      </c>
      <c r="AO284">
        <v>3</v>
      </c>
      <c r="AP284">
        <v>7</v>
      </c>
      <c r="AQ284">
        <v>2664</v>
      </c>
      <c r="AR284">
        <v>7</v>
      </c>
      <c r="AS284">
        <v>7</v>
      </c>
      <c r="AT284">
        <v>59</v>
      </c>
      <c r="AU284">
        <v>250</v>
      </c>
      <c r="AV284">
        <v>82</v>
      </c>
      <c r="AW284">
        <v>122</v>
      </c>
      <c r="BJ284" s="36">
        <f t="shared" si="12"/>
        <v>1.8402154398563733</v>
      </c>
      <c r="BK284" s="34">
        <f t="shared" si="13"/>
        <v>1.3824362606232294</v>
      </c>
    </row>
    <row r="285" spans="1:63" x14ac:dyDescent="0.25">
      <c r="A285" t="s">
        <v>124</v>
      </c>
      <c r="B285">
        <v>1731.5</v>
      </c>
      <c r="C285" s="5">
        <v>3.5143</v>
      </c>
      <c r="D285" s="5">
        <v>59.939300000000003</v>
      </c>
      <c r="E285" s="5">
        <v>10.416499999999999</v>
      </c>
      <c r="G285" s="5">
        <v>1.3207</v>
      </c>
      <c r="I285" s="5">
        <v>0.46239999999999998</v>
      </c>
      <c r="J285" s="5">
        <v>1.5973999999999999</v>
      </c>
      <c r="M285" s="38">
        <v>1.2E-2</v>
      </c>
      <c r="N285" s="38">
        <v>1.5800000000000002E-2</v>
      </c>
      <c r="O285" s="38">
        <v>3.6400000000000002E-2</v>
      </c>
      <c r="P285" s="38">
        <v>4.8399999999999999E-2</v>
      </c>
      <c r="R285">
        <v>0</v>
      </c>
      <c r="S285">
        <v>34</v>
      </c>
      <c r="U285">
        <v>4</v>
      </c>
      <c r="V285">
        <v>6</v>
      </c>
      <c r="W285">
        <v>110</v>
      </c>
      <c r="X285">
        <v>57</v>
      </c>
      <c r="Z285">
        <v>194</v>
      </c>
      <c r="AA285">
        <v>6</v>
      </c>
      <c r="AB285">
        <v>1</v>
      </c>
      <c r="AD285">
        <v>111</v>
      </c>
      <c r="AE285">
        <v>0</v>
      </c>
      <c r="AF285">
        <v>229</v>
      </c>
      <c r="AG285">
        <v>31</v>
      </c>
      <c r="AH285">
        <v>92</v>
      </c>
      <c r="AJ285">
        <v>21</v>
      </c>
      <c r="AL285">
        <v>3</v>
      </c>
      <c r="AM285">
        <v>0</v>
      </c>
      <c r="AN285">
        <v>26</v>
      </c>
      <c r="AO285">
        <v>2</v>
      </c>
      <c r="AP285">
        <v>6</v>
      </c>
      <c r="AQ285">
        <v>2671</v>
      </c>
      <c r="AR285">
        <v>18</v>
      </c>
      <c r="AS285">
        <v>46</v>
      </c>
      <c r="AT285">
        <v>64</v>
      </c>
      <c r="AU285">
        <v>516</v>
      </c>
      <c r="AV285">
        <v>110</v>
      </c>
      <c r="AW285">
        <v>87</v>
      </c>
      <c r="BJ285" s="36">
        <f t="shared" si="12"/>
        <v>2.468581687612208</v>
      </c>
      <c r="BK285" s="34">
        <f t="shared" si="13"/>
        <v>0.98583569405099147</v>
      </c>
    </row>
    <row r="286" spans="1:63" x14ac:dyDescent="0.25">
      <c r="A286" t="s">
        <v>124</v>
      </c>
      <c r="B286">
        <v>1732</v>
      </c>
      <c r="C286" s="5">
        <v>1.7739</v>
      </c>
      <c r="D286" s="5">
        <v>62.938400000000001</v>
      </c>
      <c r="E286" s="5">
        <v>9.1</v>
      </c>
      <c r="G286" s="5">
        <v>0.80769999999999997</v>
      </c>
      <c r="I286" s="5">
        <v>0.35510000000000003</v>
      </c>
      <c r="J286" s="5">
        <v>1.5517000000000001</v>
      </c>
      <c r="M286" s="38">
        <v>8.6999999999999994E-3</v>
      </c>
      <c r="N286" s="38">
        <v>1.3599999999999999E-2</v>
      </c>
      <c r="O286" s="38">
        <v>3.1899999999999998E-2</v>
      </c>
      <c r="P286" s="38">
        <v>4.5900000000000003E-2</v>
      </c>
      <c r="R286">
        <v>0</v>
      </c>
      <c r="S286">
        <v>27</v>
      </c>
      <c r="U286">
        <v>0</v>
      </c>
      <c r="V286">
        <v>1</v>
      </c>
      <c r="W286">
        <v>56</v>
      </c>
      <c r="X286">
        <v>60</v>
      </c>
      <c r="Z286">
        <v>78</v>
      </c>
      <c r="AA286">
        <v>9</v>
      </c>
      <c r="AB286">
        <v>2</v>
      </c>
      <c r="AD286">
        <v>84</v>
      </c>
      <c r="AE286">
        <v>0</v>
      </c>
      <c r="AF286">
        <v>210</v>
      </c>
      <c r="AG286">
        <v>33</v>
      </c>
      <c r="AH286">
        <v>95</v>
      </c>
      <c r="AJ286">
        <v>0</v>
      </c>
      <c r="AL286">
        <v>3</v>
      </c>
      <c r="AM286">
        <v>0</v>
      </c>
      <c r="AN286">
        <v>3</v>
      </c>
      <c r="AO286">
        <v>3</v>
      </c>
      <c r="AP286">
        <v>11</v>
      </c>
      <c r="AQ286">
        <v>2797</v>
      </c>
      <c r="AR286">
        <v>10</v>
      </c>
      <c r="AS286">
        <v>0</v>
      </c>
      <c r="AT286">
        <v>49</v>
      </c>
      <c r="AU286">
        <v>134</v>
      </c>
      <c r="AV286">
        <v>81</v>
      </c>
      <c r="AW286">
        <v>87</v>
      </c>
      <c r="BJ286" s="36">
        <f t="shared" si="12"/>
        <v>1.8177737881508078</v>
      </c>
      <c r="BK286" s="34">
        <f t="shared" si="13"/>
        <v>0.98583569405099147</v>
      </c>
    </row>
    <row r="287" spans="1:63" x14ac:dyDescent="0.25">
      <c r="A287" t="s">
        <v>124</v>
      </c>
      <c r="B287">
        <v>1732.5</v>
      </c>
      <c r="C287" s="5">
        <v>2.9561999999999999</v>
      </c>
      <c r="D287" s="5">
        <v>76.837699999999998</v>
      </c>
      <c r="E287" s="5">
        <v>14.857799999999999</v>
      </c>
      <c r="G287" s="5">
        <v>1.8648</v>
      </c>
      <c r="I287" s="5">
        <v>0.33250000000000002</v>
      </c>
      <c r="J287" s="5">
        <v>2.3704999999999998</v>
      </c>
      <c r="M287" s="38">
        <v>9.4000000000000004E-3</v>
      </c>
      <c r="N287" s="38">
        <v>1.23E-2</v>
      </c>
      <c r="O287" s="38">
        <v>4.4900000000000002E-2</v>
      </c>
      <c r="P287" s="38">
        <v>6.7500000000000004E-2</v>
      </c>
      <c r="R287">
        <v>0</v>
      </c>
      <c r="S287">
        <v>23</v>
      </c>
      <c r="U287">
        <v>0</v>
      </c>
      <c r="V287">
        <v>0</v>
      </c>
      <c r="W287">
        <v>34</v>
      </c>
      <c r="X287">
        <v>72</v>
      </c>
      <c r="Z287">
        <v>160</v>
      </c>
      <c r="AA287">
        <v>12</v>
      </c>
      <c r="AB287">
        <v>2</v>
      </c>
      <c r="AD287">
        <v>202</v>
      </c>
      <c r="AE287">
        <v>0</v>
      </c>
      <c r="AF287">
        <v>339</v>
      </c>
      <c r="AG287">
        <v>15</v>
      </c>
      <c r="AH287">
        <v>110</v>
      </c>
      <c r="AJ287">
        <v>20</v>
      </c>
      <c r="AL287">
        <v>3</v>
      </c>
      <c r="AM287">
        <v>0</v>
      </c>
      <c r="AN287">
        <v>20</v>
      </c>
      <c r="AO287">
        <v>2</v>
      </c>
      <c r="AP287">
        <v>14</v>
      </c>
      <c r="AQ287">
        <v>3321</v>
      </c>
      <c r="AR287">
        <v>7</v>
      </c>
      <c r="AS287">
        <v>48</v>
      </c>
      <c r="AT287">
        <v>47</v>
      </c>
      <c r="AU287">
        <v>194</v>
      </c>
      <c r="AV287">
        <v>110</v>
      </c>
      <c r="AW287">
        <v>58</v>
      </c>
      <c r="BJ287" s="36">
        <f t="shared" si="12"/>
        <v>2.468581687612208</v>
      </c>
      <c r="BK287" s="34">
        <f t="shared" si="13"/>
        <v>0.65722379603399439</v>
      </c>
    </row>
    <row r="288" spans="1:63" x14ac:dyDescent="0.25">
      <c r="A288" t="s">
        <v>124</v>
      </c>
      <c r="B288">
        <v>1733</v>
      </c>
      <c r="C288" s="5">
        <v>1.6241000000000001</v>
      </c>
      <c r="D288" s="5">
        <v>39.185099999999998</v>
      </c>
      <c r="E288" s="5">
        <v>5.4665999999999997</v>
      </c>
      <c r="G288" s="5">
        <v>1.0319</v>
      </c>
      <c r="I288" s="5">
        <v>0.1149</v>
      </c>
      <c r="J288" s="5">
        <v>0.95340000000000003</v>
      </c>
      <c r="M288" s="38">
        <v>7.1000000000000004E-3</v>
      </c>
      <c r="N288" s="38">
        <v>1.03E-2</v>
      </c>
      <c r="O288" s="38">
        <v>4.1799999999999997E-2</v>
      </c>
      <c r="P288" s="38">
        <v>1.9300000000000001E-2</v>
      </c>
      <c r="S288">
        <v>24</v>
      </c>
      <c r="U288">
        <v>16</v>
      </c>
      <c r="V288">
        <v>11</v>
      </c>
      <c r="W288">
        <v>34</v>
      </c>
      <c r="X288">
        <v>45</v>
      </c>
      <c r="Z288">
        <v>84</v>
      </c>
      <c r="AA288">
        <v>9</v>
      </c>
      <c r="AB288">
        <v>1</v>
      </c>
      <c r="AD288">
        <v>79</v>
      </c>
      <c r="AE288">
        <v>0</v>
      </c>
      <c r="AF288">
        <v>244</v>
      </c>
      <c r="AG288">
        <v>6</v>
      </c>
      <c r="AH288">
        <v>82</v>
      </c>
      <c r="AJ288">
        <v>6</v>
      </c>
      <c r="AL288">
        <v>6</v>
      </c>
      <c r="AM288">
        <v>0</v>
      </c>
      <c r="AN288">
        <v>12</v>
      </c>
      <c r="AO288">
        <v>3</v>
      </c>
      <c r="AP288">
        <v>3</v>
      </c>
      <c r="AQ288">
        <v>1473</v>
      </c>
      <c r="AR288">
        <v>14</v>
      </c>
      <c r="AS288">
        <v>8</v>
      </c>
      <c r="AT288">
        <v>44</v>
      </c>
      <c r="AU288">
        <v>143</v>
      </c>
      <c r="AV288">
        <v>0</v>
      </c>
      <c r="AW288">
        <v>54</v>
      </c>
      <c r="BJ288" s="36">
        <f t="shared" si="12"/>
        <v>0</v>
      </c>
      <c r="BK288" s="34">
        <f t="shared" si="13"/>
        <v>0.61189801699716717</v>
      </c>
    </row>
    <row r="289" spans="1:63" x14ac:dyDescent="0.25">
      <c r="A289" t="s">
        <v>124</v>
      </c>
      <c r="B289">
        <v>1733.5</v>
      </c>
      <c r="C289" s="5">
        <v>3.4302999999999999</v>
      </c>
      <c r="D289" s="5">
        <v>66.825900000000004</v>
      </c>
      <c r="E289" s="5">
        <v>10.8886</v>
      </c>
      <c r="G289" s="5">
        <v>1.0485</v>
      </c>
      <c r="I289" s="5">
        <v>0.30059999999999998</v>
      </c>
      <c r="J289" s="5">
        <v>1.6900999999999999</v>
      </c>
      <c r="M289" s="38">
        <v>9.5999999999999992E-3</v>
      </c>
      <c r="N289" s="38">
        <v>1.3599999999999999E-2</v>
      </c>
      <c r="O289" s="38">
        <v>3.85E-2</v>
      </c>
      <c r="P289" s="38">
        <v>5.2699999999999997E-2</v>
      </c>
      <c r="R289">
        <v>0</v>
      </c>
      <c r="S289">
        <v>41</v>
      </c>
      <c r="U289">
        <v>0</v>
      </c>
      <c r="V289">
        <v>7</v>
      </c>
      <c r="W289">
        <v>42</v>
      </c>
      <c r="X289">
        <v>62</v>
      </c>
      <c r="Z289">
        <v>179</v>
      </c>
      <c r="AA289">
        <v>11</v>
      </c>
      <c r="AB289">
        <v>2</v>
      </c>
      <c r="AD289">
        <v>69</v>
      </c>
      <c r="AE289">
        <v>0</v>
      </c>
      <c r="AF289">
        <v>186</v>
      </c>
      <c r="AG289">
        <v>34</v>
      </c>
      <c r="AH289">
        <v>88</v>
      </c>
      <c r="AJ289">
        <v>24</v>
      </c>
      <c r="AL289">
        <v>4</v>
      </c>
      <c r="AM289">
        <v>0</v>
      </c>
      <c r="AN289">
        <v>5</v>
      </c>
      <c r="AO289">
        <v>2</v>
      </c>
      <c r="AP289">
        <v>20</v>
      </c>
      <c r="AQ289">
        <v>2665</v>
      </c>
      <c r="AR289">
        <v>9</v>
      </c>
      <c r="AS289">
        <v>1</v>
      </c>
      <c r="AT289">
        <v>60</v>
      </c>
      <c r="AU289">
        <v>322</v>
      </c>
      <c r="AV289">
        <v>19</v>
      </c>
      <c r="AW289">
        <v>83</v>
      </c>
      <c r="BJ289" s="36">
        <f t="shared" si="12"/>
        <v>0.42639138240574503</v>
      </c>
      <c r="BK289" s="34">
        <f t="shared" si="13"/>
        <v>0.94050991501416425</v>
      </c>
    </row>
    <row r="290" spans="1:63" x14ac:dyDescent="0.25">
      <c r="A290" t="s">
        <v>124</v>
      </c>
      <c r="B290">
        <v>1734</v>
      </c>
      <c r="C290" s="5">
        <v>3.5604</v>
      </c>
      <c r="D290" s="5">
        <v>63.377099999999999</v>
      </c>
      <c r="E290" s="5">
        <v>9.3971999999999998</v>
      </c>
      <c r="G290" s="5">
        <v>1.9942</v>
      </c>
      <c r="I290" s="5">
        <v>1.8149999999999999</v>
      </c>
      <c r="J290" s="5">
        <v>1.5330999999999999</v>
      </c>
      <c r="M290" s="38">
        <v>9.4000000000000004E-3</v>
      </c>
      <c r="N290" s="38">
        <v>1.35E-2</v>
      </c>
      <c r="O290" s="38">
        <v>2.76E-2</v>
      </c>
      <c r="P290" s="38">
        <v>4.2599999999999999E-2</v>
      </c>
      <c r="R290">
        <v>0</v>
      </c>
      <c r="S290">
        <v>43</v>
      </c>
      <c r="U290">
        <v>5</v>
      </c>
      <c r="V290">
        <v>3</v>
      </c>
      <c r="W290">
        <v>51</v>
      </c>
      <c r="X290">
        <v>67</v>
      </c>
      <c r="Z290">
        <v>171</v>
      </c>
      <c r="AA290">
        <v>5</v>
      </c>
      <c r="AB290">
        <v>1</v>
      </c>
      <c r="AD290">
        <v>107</v>
      </c>
      <c r="AE290">
        <v>0</v>
      </c>
      <c r="AF290">
        <v>226</v>
      </c>
      <c r="AG290">
        <v>19</v>
      </c>
      <c r="AH290">
        <v>88</v>
      </c>
      <c r="AJ290">
        <v>12</v>
      </c>
      <c r="AL290">
        <v>2</v>
      </c>
      <c r="AM290">
        <v>0</v>
      </c>
      <c r="AN290">
        <v>44</v>
      </c>
      <c r="AO290">
        <v>4</v>
      </c>
      <c r="AP290">
        <v>15</v>
      </c>
      <c r="AQ290">
        <v>2481</v>
      </c>
      <c r="AR290">
        <v>10</v>
      </c>
      <c r="AS290">
        <v>33</v>
      </c>
      <c r="AT290">
        <v>55</v>
      </c>
      <c r="AU290">
        <v>313</v>
      </c>
      <c r="AV290">
        <v>0</v>
      </c>
      <c r="AW290">
        <v>23</v>
      </c>
      <c r="BJ290" s="36">
        <f t="shared" si="12"/>
        <v>0</v>
      </c>
      <c r="BK290" s="34">
        <f t="shared" si="13"/>
        <v>0.26062322946175637</v>
      </c>
    </row>
    <row r="291" spans="1:63" x14ac:dyDescent="0.25">
      <c r="A291" t="s">
        <v>124</v>
      </c>
      <c r="B291">
        <v>1734.5</v>
      </c>
      <c r="C291" s="5">
        <v>5.2584</v>
      </c>
      <c r="D291" s="5">
        <v>61.9846</v>
      </c>
      <c r="E291" s="5">
        <v>10.8337</v>
      </c>
      <c r="G291" s="5">
        <v>2.0499000000000001</v>
      </c>
      <c r="I291" s="5">
        <v>0.27239999999999998</v>
      </c>
      <c r="J291" s="5">
        <v>1.4650000000000001</v>
      </c>
      <c r="M291" s="38">
        <v>1.04E-2</v>
      </c>
      <c r="N291" s="38">
        <v>1.54E-2</v>
      </c>
      <c r="O291" s="38">
        <v>3.56E-2</v>
      </c>
      <c r="P291" s="38">
        <v>5.8500000000000003E-2</v>
      </c>
      <c r="R291">
        <v>0</v>
      </c>
      <c r="S291">
        <v>41</v>
      </c>
      <c r="U291">
        <v>2</v>
      </c>
      <c r="V291">
        <v>3</v>
      </c>
      <c r="W291">
        <v>119</v>
      </c>
      <c r="X291">
        <v>31</v>
      </c>
      <c r="Z291">
        <v>156</v>
      </c>
      <c r="AA291">
        <v>10</v>
      </c>
      <c r="AB291">
        <v>2</v>
      </c>
      <c r="AD291">
        <v>210</v>
      </c>
      <c r="AE291">
        <v>0</v>
      </c>
      <c r="AF291">
        <v>342</v>
      </c>
      <c r="AG291">
        <v>32</v>
      </c>
      <c r="AH291">
        <v>87</v>
      </c>
      <c r="AJ291">
        <v>4</v>
      </c>
      <c r="AL291">
        <v>4</v>
      </c>
      <c r="AM291">
        <v>0</v>
      </c>
      <c r="AN291">
        <v>13</v>
      </c>
      <c r="AO291">
        <v>4</v>
      </c>
      <c r="AP291">
        <v>16</v>
      </c>
      <c r="AQ291">
        <v>2741</v>
      </c>
      <c r="AR291">
        <v>12</v>
      </c>
      <c r="AS291">
        <v>33</v>
      </c>
      <c r="AT291">
        <v>60</v>
      </c>
      <c r="AU291">
        <v>278</v>
      </c>
      <c r="AV291">
        <v>0</v>
      </c>
      <c r="AW291">
        <v>85</v>
      </c>
      <c r="BJ291" s="36">
        <f t="shared" si="12"/>
        <v>0</v>
      </c>
      <c r="BK291" s="34">
        <f t="shared" si="13"/>
        <v>0.96317280453257792</v>
      </c>
    </row>
    <row r="292" spans="1:63" x14ac:dyDescent="0.25">
      <c r="A292" t="s">
        <v>124</v>
      </c>
      <c r="B292">
        <v>1735</v>
      </c>
      <c r="C292" s="5">
        <v>2.7395999999999998</v>
      </c>
      <c r="D292" s="5">
        <v>75.085499999999996</v>
      </c>
      <c r="E292" s="5">
        <v>12.554399999999999</v>
      </c>
      <c r="G292" s="5">
        <v>1.3010999999999999</v>
      </c>
      <c r="I292" s="5">
        <v>0.32519999999999999</v>
      </c>
      <c r="J292" s="5">
        <v>1.9207000000000001</v>
      </c>
      <c r="M292" s="38">
        <v>5.8999999999999999E-3</v>
      </c>
      <c r="N292" s="38">
        <v>7.9000000000000008E-3</v>
      </c>
      <c r="O292" s="38">
        <v>3.9899999999999998E-2</v>
      </c>
      <c r="P292" s="38">
        <v>3.6600000000000001E-2</v>
      </c>
      <c r="S292">
        <v>22</v>
      </c>
      <c r="U292">
        <v>11</v>
      </c>
      <c r="V292">
        <v>5</v>
      </c>
      <c r="W292">
        <v>54</v>
      </c>
      <c r="X292">
        <v>62</v>
      </c>
      <c r="Z292">
        <v>82</v>
      </c>
      <c r="AA292">
        <v>9</v>
      </c>
      <c r="AB292">
        <v>1</v>
      </c>
      <c r="AD292">
        <v>40</v>
      </c>
      <c r="AE292">
        <v>0</v>
      </c>
      <c r="AF292">
        <v>358</v>
      </c>
      <c r="AG292">
        <v>45</v>
      </c>
      <c r="AH292">
        <v>108</v>
      </c>
      <c r="AJ292">
        <v>0</v>
      </c>
      <c r="AL292">
        <v>2</v>
      </c>
      <c r="AM292">
        <v>0</v>
      </c>
      <c r="AN292">
        <v>14</v>
      </c>
      <c r="AO292">
        <v>0</v>
      </c>
      <c r="AP292">
        <v>5</v>
      </c>
      <c r="AQ292">
        <v>2405</v>
      </c>
      <c r="AR292">
        <v>1</v>
      </c>
      <c r="AS292">
        <v>53</v>
      </c>
      <c r="AT292">
        <v>24</v>
      </c>
      <c r="AU292">
        <v>280</v>
      </c>
      <c r="AV292">
        <v>51</v>
      </c>
      <c r="AW292">
        <v>37</v>
      </c>
      <c r="BJ292" s="36">
        <f t="shared" si="12"/>
        <v>1.144524236983842</v>
      </c>
      <c r="BK292" s="34">
        <f t="shared" si="13"/>
        <v>0.41926345609065158</v>
      </c>
    </row>
    <row r="293" spans="1:63" x14ac:dyDescent="0.25">
      <c r="A293" t="s">
        <v>124</v>
      </c>
      <c r="B293">
        <v>1735.5</v>
      </c>
      <c r="C293" s="5">
        <v>3.2745000000000002</v>
      </c>
      <c r="D293" s="5">
        <v>63.509</v>
      </c>
      <c r="E293" s="5">
        <v>12.566599999999999</v>
      </c>
      <c r="G293" s="5">
        <v>1.7504</v>
      </c>
      <c r="I293" s="5">
        <v>0.33710000000000001</v>
      </c>
      <c r="J293" s="5">
        <v>1.8552999999999999</v>
      </c>
      <c r="M293" s="38">
        <v>1.18E-2</v>
      </c>
      <c r="N293" s="38">
        <v>1.7399999999999999E-2</v>
      </c>
      <c r="O293" s="38">
        <v>4.2999999999999997E-2</v>
      </c>
      <c r="P293" s="38">
        <v>5.8400000000000001E-2</v>
      </c>
      <c r="R293">
        <v>0</v>
      </c>
      <c r="S293">
        <v>29</v>
      </c>
      <c r="U293">
        <v>14</v>
      </c>
      <c r="V293">
        <v>12</v>
      </c>
      <c r="W293">
        <v>78</v>
      </c>
      <c r="X293">
        <v>42</v>
      </c>
      <c r="Z293">
        <v>237</v>
      </c>
      <c r="AA293">
        <v>4</v>
      </c>
      <c r="AB293">
        <v>1</v>
      </c>
      <c r="AD293">
        <v>92</v>
      </c>
      <c r="AE293">
        <v>0</v>
      </c>
      <c r="AF293">
        <v>388</v>
      </c>
      <c r="AG293">
        <v>34</v>
      </c>
      <c r="AH293">
        <v>108</v>
      </c>
      <c r="AJ293">
        <v>1</v>
      </c>
      <c r="AL293">
        <v>4</v>
      </c>
      <c r="AM293">
        <v>0</v>
      </c>
      <c r="AN293">
        <v>36</v>
      </c>
      <c r="AO293">
        <v>2</v>
      </c>
      <c r="AP293">
        <v>4</v>
      </c>
      <c r="AQ293">
        <v>3012</v>
      </c>
      <c r="AR293">
        <v>15</v>
      </c>
      <c r="AS293">
        <v>56</v>
      </c>
      <c r="AT293">
        <v>70</v>
      </c>
      <c r="AU293">
        <v>758</v>
      </c>
      <c r="AV293">
        <v>103</v>
      </c>
      <c r="AW293">
        <v>58</v>
      </c>
      <c r="BJ293" s="36">
        <f t="shared" si="12"/>
        <v>2.3114901256732496</v>
      </c>
      <c r="BK293" s="34">
        <f t="shared" si="13"/>
        <v>0.65722379603399439</v>
      </c>
    </row>
    <row r="294" spans="1:63" x14ac:dyDescent="0.25">
      <c r="A294" t="s">
        <v>124</v>
      </c>
      <c r="B294">
        <v>1736</v>
      </c>
      <c r="C294" s="5">
        <v>2.2614999999999998</v>
      </c>
      <c r="D294" s="5">
        <v>68.760300000000001</v>
      </c>
      <c r="E294" s="5">
        <v>10.6454</v>
      </c>
      <c r="G294" s="5">
        <v>1.2157</v>
      </c>
      <c r="I294" s="5">
        <v>0.53490000000000004</v>
      </c>
      <c r="J294" s="5">
        <v>1.8334999999999999</v>
      </c>
      <c r="M294" s="38">
        <v>1.2E-2</v>
      </c>
      <c r="N294" s="38">
        <v>1.77E-2</v>
      </c>
      <c r="O294" s="38">
        <v>4.6199999999999998E-2</v>
      </c>
      <c r="P294" s="38">
        <v>4.3799999999999999E-2</v>
      </c>
      <c r="R294">
        <v>0</v>
      </c>
      <c r="S294">
        <v>26</v>
      </c>
      <c r="U294">
        <v>0</v>
      </c>
      <c r="V294">
        <v>4</v>
      </c>
      <c r="W294">
        <v>42</v>
      </c>
      <c r="X294">
        <v>87</v>
      </c>
      <c r="Z294">
        <v>230</v>
      </c>
      <c r="AA294">
        <v>9</v>
      </c>
      <c r="AB294">
        <v>2</v>
      </c>
      <c r="AD294">
        <v>55</v>
      </c>
      <c r="AE294">
        <v>0</v>
      </c>
      <c r="AF294">
        <v>162</v>
      </c>
      <c r="AG294">
        <v>18</v>
      </c>
      <c r="AH294">
        <v>106</v>
      </c>
      <c r="AJ294">
        <v>24</v>
      </c>
      <c r="AL294">
        <v>4</v>
      </c>
      <c r="AM294">
        <v>0</v>
      </c>
      <c r="AN294">
        <v>32</v>
      </c>
      <c r="AO294">
        <v>4</v>
      </c>
      <c r="AP294">
        <v>18</v>
      </c>
      <c r="AQ294">
        <v>2593</v>
      </c>
      <c r="AR294">
        <v>6</v>
      </c>
      <c r="AS294">
        <v>24</v>
      </c>
      <c r="AT294">
        <v>58</v>
      </c>
      <c r="AU294">
        <v>409</v>
      </c>
      <c r="AV294">
        <v>134</v>
      </c>
      <c r="AW294">
        <v>24</v>
      </c>
      <c r="BJ294" s="36">
        <f t="shared" si="12"/>
        <v>3.0071813285457809</v>
      </c>
      <c r="BK294" s="34">
        <f t="shared" si="13"/>
        <v>0.2719546742209632</v>
      </c>
    </row>
    <row r="295" spans="1:63" x14ac:dyDescent="0.25">
      <c r="A295" t="s">
        <v>124</v>
      </c>
      <c r="B295">
        <v>1736.5</v>
      </c>
      <c r="C295" s="5">
        <v>5.8151999999999999</v>
      </c>
      <c r="D295" s="5">
        <v>9.0374999999999996</v>
      </c>
      <c r="E295" s="5">
        <v>3.1535000000000002</v>
      </c>
      <c r="G295" s="5">
        <v>12.132199999999999</v>
      </c>
      <c r="I295" s="5">
        <v>0.13569999999999999</v>
      </c>
      <c r="J295" s="5">
        <v>0.2707</v>
      </c>
      <c r="M295" s="38">
        <v>2.6800000000000001E-2</v>
      </c>
      <c r="N295" s="38">
        <v>0</v>
      </c>
      <c r="O295" s="38">
        <v>8.9999999999999993E-3</v>
      </c>
      <c r="P295" s="38">
        <v>0</v>
      </c>
      <c r="S295">
        <v>2</v>
      </c>
      <c r="U295">
        <v>4</v>
      </c>
      <c r="V295">
        <v>0</v>
      </c>
      <c r="W295">
        <v>63</v>
      </c>
      <c r="X295">
        <v>22</v>
      </c>
      <c r="Z295">
        <v>23</v>
      </c>
      <c r="AA295">
        <v>0</v>
      </c>
      <c r="AB295">
        <v>0</v>
      </c>
      <c r="AD295">
        <v>0</v>
      </c>
      <c r="AE295">
        <v>0</v>
      </c>
      <c r="AF295">
        <v>0</v>
      </c>
      <c r="AG295">
        <v>7</v>
      </c>
      <c r="AH295">
        <v>8</v>
      </c>
      <c r="AJ295">
        <v>2</v>
      </c>
      <c r="AL295">
        <v>1</v>
      </c>
      <c r="AM295">
        <v>42</v>
      </c>
      <c r="AN295">
        <v>14</v>
      </c>
      <c r="AO295">
        <v>4</v>
      </c>
      <c r="AP295">
        <v>0</v>
      </c>
      <c r="AQ295">
        <v>97</v>
      </c>
      <c r="AR295">
        <v>3</v>
      </c>
      <c r="AS295">
        <v>0</v>
      </c>
      <c r="AT295">
        <v>9</v>
      </c>
      <c r="AU295">
        <v>18</v>
      </c>
      <c r="AV295">
        <v>63</v>
      </c>
      <c r="AW295">
        <v>184</v>
      </c>
      <c r="BJ295" s="36">
        <f t="shared" si="12"/>
        <v>1.4138240574506282</v>
      </c>
      <c r="BK295" s="34">
        <f t="shared" si="13"/>
        <v>2.0849858356940509</v>
      </c>
    </row>
    <row r="296" spans="1:63" x14ac:dyDescent="0.25">
      <c r="A296" t="s">
        <v>124</v>
      </c>
      <c r="B296">
        <v>1737</v>
      </c>
      <c r="C296" s="5">
        <v>2.6105999999999998</v>
      </c>
      <c r="D296" s="5">
        <v>38.5413</v>
      </c>
      <c r="E296" s="5">
        <v>7.6825999999999999</v>
      </c>
      <c r="G296" s="5">
        <v>1.5914999999999999</v>
      </c>
      <c r="I296" s="5">
        <v>0.17399999999999999</v>
      </c>
      <c r="J296" s="5">
        <v>1.2133</v>
      </c>
      <c r="M296" s="38">
        <v>1.06E-2</v>
      </c>
      <c r="N296" s="38">
        <v>1.4200000000000001E-2</v>
      </c>
      <c r="O296" s="38">
        <v>4.6399999999999997E-2</v>
      </c>
      <c r="P296" s="38">
        <v>2.1000000000000001E-2</v>
      </c>
      <c r="R296">
        <v>0</v>
      </c>
      <c r="S296">
        <v>27</v>
      </c>
      <c r="U296">
        <v>0</v>
      </c>
      <c r="V296">
        <v>1</v>
      </c>
      <c r="W296">
        <v>50</v>
      </c>
      <c r="X296">
        <v>50</v>
      </c>
      <c r="Z296">
        <v>108</v>
      </c>
      <c r="AA296">
        <v>6</v>
      </c>
      <c r="AB296">
        <v>2</v>
      </c>
      <c r="AD296">
        <v>128</v>
      </c>
      <c r="AE296">
        <v>0</v>
      </c>
      <c r="AF296">
        <v>212</v>
      </c>
      <c r="AG296">
        <v>28</v>
      </c>
      <c r="AH296">
        <v>104</v>
      </c>
      <c r="AJ296">
        <v>26</v>
      </c>
      <c r="AL296">
        <v>4</v>
      </c>
      <c r="AM296">
        <v>0</v>
      </c>
      <c r="AN296">
        <v>12</v>
      </c>
      <c r="AO296">
        <v>5</v>
      </c>
      <c r="AP296">
        <v>10</v>
      </c>
      <c r="AQ296">
        <v>1812</v>
      </c>
      <c r="AR296">
        <v>16</v>
      </c>
      <c r="AS296">
        <v>0</v>
      </c>
      <c r="AT296">
        <v>55</v>
      </c>
      <c r="AU296">
        <v>125</v>
      </c>
      <c r="AV296">
        <v>67</v>
      </c>
      <c r="AW296">
        <v>173</v>
      </c>
      <c r="BJ296" s="36">
        <f t="shared" si="12"/>
        <v>1.5035906642728905</v>
      </c>
      <c r="BK296" s="34">
        <f t="shared" si="13"/>
        <v>1.9603399433427762</v>
      </c>
    </row>
    <row r="297" spans="1:63" x14ac:dyDescent="0.25">
      <c r="A297" t="s">
        <v>124</v>
      </c>
      <c r="B297">
        <v>1737.5</v>
      </c>
      <c r="C297" s="5">
        <v>1.746</v>
      </c>
      <c r="D297" s="5">
        <v>72.42</v>
      </c>
      <c r="E297" s="5">
        <v>11.230700000000001</v>
      </c>
      <c r="G297" s="5">
        <v>1.6086</v>
      </c>
      <c r="I297" s="5">
        <v>0.45800000000000002</v>
      </c>
      <c r="J297" s="5">
        <v>1.8150999999999999</v>
      </c>
      <c r="M297" s="38">
        <v>8.8999999999999999E-3</v>
      </c>
      <c r="N297" s="38">
        <v>1.4E-2</v>
      </c>
      <c r="O297" s="38">
        <v>3.4299999999999997E-2</v>
      </c>
      <c r="P297" s="38">
        <v>4.2599999999999999E-2</v>
      </c>
      <c r="R297">
        <v>0</v>
      </c>
      <c r="S297">
        <v>18</v>
      </c>
      <c r="U297">
        <v>4</v>
      </c>
      <c r="V297">
        <v>9</v>
      </c>
      <c r="W297">
        <v>20</v>
      </c>
      <c r="X297">
        <v>98</v>
      </c>
      <c r="Z297">
        <v>157</v>
      </c>
      <c r="AA297">
        <v>13</v>
      </c>
      <c r="AB297">
        <v>2</v>
      </c>
      <c r="AD297">
        <v>97</v>
      </c>
      <c r="AE297">
        <v>0</v>
      </c>
      <c r="AF297">
        <v>182</v>
      </c>
      <c r="AG297">
        <v>17</v>
      </c>
      <c r="AH297">
        <v>98</v>
      </c>
      <c r="AJ297">
        <v>19</v>
      </c>
      <c r="AL297">
        <v>1</v>
      </c>
      <c r="AM297">
        <v>0</v>
      </c>
      <c r="AN297">
        <v>15</v>
      </c>
      <c r="AO297">
        <v>0</v>
      </c>
      <c r="AP297">
        <v>10</v>
      </c>
      <c r="AQ297">
        <v>2667</v>
      </c>
      <c r="AR297">
        <v>12</v>
      </c>
      <c r="AS297">
        <v>86</v>
      </c>
      <c r="AT297">
        <v>47</v>
      </c>
      <c r="AU297">
        <v>960</v>
      </c>
      <c r="AV297">
        <v>42</v>
      </c>
      <c r="AW297">
        <v>71</v>
      </c>
      <c r="BJ297" s="36">
        <f t="shared" si="12"/>
        <v>0.94254937163375219</v>
      </c>
      <c r="BK297" s="34">
        <f t="shared" si="13"/>
        <v>0.80453257790368271</v>
      </c>
    </row>
    <row r="298" spans="1:63" x14ac:dyDescent="0.25">
      <c r="A298" t="s">
        <v>124</v>
      </c>
      <c r="B298">
        <v>1738</v>
      </c>
      <c r="C298" s="5">
        <v>1.4651000000000001</v>
      </c>
      <c r="D298" s="5">
        <v>64.179400000000001</v>
      </c>
      <c r="E298" s="5">
        <v>7.9333999999999998</v>
      </c>
      <c r="G298" s="5">
        <v>1.6226</v>
      </c>
      <c r="I298" s="5">
        <v>5.16E-2</v>
      </c>
      <c r="J298" s="5">
        <v>1.3579000000000001</v>
      </c>
      <c r="M298" s="38">
        <v>7.0000000000000001E-3</v>
      </c>
      <c r="N298" s="38">
        <v>1.1900000000000001E-2</v>
      </c>
      <c r="O298" s="38">
        <v>4.07E-2</v>
      </c>
      <c r="P298" s="38">
        <v>2.8799999999999999E-2</v>
      </c>
      <c r="R298">
        <v>0</v>
      </c>
      <c r="S298">
        <v>20</v>
      </c>
      <c r="U298">
        <v>11</v>
      </c>
      <c r="V298">
        <v>2</v>
      </c>
      <c r="W298">
        <v>10</v>
      </c>
      <c r="X298">
        <v>77</v>
      </c>
      <c r="Z298">
        <v>40</v>
      </c>
      <c r="AA298">
        <v>9</v>
      </c>
      <c r="AB298">
        <v>2</v>
      </c>
      <c r="AD298">
        <v>12</v>
      </c>
      <c r="AE298">
        <v>0</v>
      </c>
      <c r="AF298">
        <v>45</v>
      </c>
      <c r="AG298">
        <v>7</v>
      </c>
      <c r="AH298">
        <v>86</v>
      </c>
      <c r="AJ298">
        <v>0</v>
      </c>
      <c r="AL298">
        <v>2</v>
      </c>
      <c r="AM298">
        <v>0</v>
      </c>
      <c r="AN298">
        <v>11</v>
      </c>
      <c r="AO298">
        <v>1</v>
      </c>
      <c r="AP298">
        <v>2</v>
      </c>
      <c r="AQ298">
        <v>1787</v>
      </c>
      <c r="AR298">
        <v>0</v>
      </c>
      <c r="AS298">
        <v>7</v>
      </c>
      <c r="AT298">
        <v>30</v>
      </c>
      <c r="AU298">
        <v>88</v>
      </c>
      <c r="AV298">
        <v>28</v>
      </c>
      <c r="AW298">
        <v>24</v>
      </c>
      <c r="BJ298" s="36">
        <f t="shared" si="12"/>
        <v>0.62836624775583483</v>
      </c>
      <c r="BK298" s="34">
        <f t="shared" si="13"/>
        <v>0.2719546742209632</v>
      </c>
    </row>
    <row r="299" spans="1:63" x14ac:dyDescent="0.25">
      <c r="A299" t="s">
        <v>124</v>
      </c>
      <c r="B299">
        <v>1738.5</v>
      </c>
      <c r="C299" s="5">
        <v>1.6121000000000001</v>
      </c>
      <c r="D299" s="5">
        <v>76.263199999999998</v>
      </c>
      <c r="E299" s="5">
        <v>15.438800000000001</v>
      </c>
      <c r="G299" s="5">
        <v>1.976</v>
      </c>
      <c r="I299" s="5">
        <v>1.0436000000000001</v>
      </c>
      <c r="J299" s="5">
        <v>2.3658999999999999</v>
      </c>
      <c r="M299" s="38">
        <v>1.1599999999999999E-2</v>
      </c>
      <c r="N299" s="38">
        <v>1.5699999999999999E-2</v>
      </c>
      <c r="O299" s="38">
        <v>4.24E-2</v>
      </c>
      <c r="P299" s="38">
        <v>4.1300000000000003E-2</v>
      </c>
      <c r="S299">
        <v>6</v>
      </c>
      <c r="U299">
        <v>0</v>
      </c>
      <c r="V299">
        <v>8</v>
      </c>
      <c r="W299">
        <v>33</v>
      </c>
      <c r="X299">
        <v>107</v>
      </c>
      <c r="Z299">
        <v>143</v>
      </c>
      <c r="AA299">
        <v>11</v>
      </c>
      <c r="AB299">
        <v>1</v>
      </c>
      <c r="AD299">
        <v>0</v>
      </c>
      <c r="AE299">
        <v>0</v>
      </c>
      <c r="AF299">
        <v>72</v>
      </c>
      <c r="AG299">
        <v>14</v>
      </c>
      <c r="AH299">
        <v>104</v>
      </c>
      <c r="AJ299">
        <v>38</v>
      </c>
      <c r="AL299">
        <v>1</v>
      </c>
      <c r="AM299">
        <v>0</v>
      </c>
      <c r="AN299">
        <v>20</v>
      </c>
      <c r="AO299">
        <v>4</v>
      </c>
      <c r="AP299">
        <v>23</v>
      </c>
      <c r="AQ299">
        <v>3167</v>
      </c>
      <c r="AR299">
        <v>10</v>
      </c>
      <c r="AS299">
        <v>9</v>
      </c>
      <c r="AT299">
        <v>65</v>
      </c>
      <c r="AU299">
        <v>193</v>
      </c>
      <c r="AV299">
        <v>0</v>
      </c>
      <c r="AW299">
        <v>44</v>
      </c>
      <c r="BJ299" s="36">
        <f t="shared" si="12"/>
        <v>0</v>
      </c>
      <c r="BK299" s="34">
        <f t="shared" si="13"/>
        <v>0.49858356940509913</v>
      </c>
    </row>
    <row r="300" spans="1:63" x14ac:dyDescent="0.25">
      <c r="A300" t="s">
        <v>124</v>
      </c>
      <c r="B300">
        <v>1739</v>
      </c>
      <c r="C300" s="5">
        <v>2.2239</v>
      </c>
      <c r="D300" s="5">
        <v>85.025499999999994</v>
      </c>
      <c r="E300" s="5">
        <v>12.985300000000001</v>
      </c>
      <c r="G300" s="5">
        <v>2.0952000000000002</v>
      </c>
      <c r="I300" s="5">
        <v>0.32079999999999997</v>
      </c>
      <c r="J300" s="5">
        <v>2.0019</v>
      </c>
      <c r="M300" s="38">
        <v>8.2000000000000007E-3</v>
      </c>
      <c r="N300" s="38">
        <v>1.0999999999999999E-2</v>
      </c>
      <c r="O300" s="38">
        <v>4.0099999999999997E-2</v>
      </c>
      <c r="P300" s="38">
        <v>4.5600000000000002E-2</v>
      </c>
      <c r="R300">
        <v>0</v>
      </c>
      <c r="S300">
        <v>21</v>
      </c>
      <c r="U300">
        <v>6</v>
      </c>
      <c r="V300">
        <v>14</v>
      </c>
      <c r="W300">
        <v>51</v>
      </c>
      <c r="X300">
        <v>61</v>
      </c>
      <c r="Z300">
        <v>157</v>
      </c>
      <c r="AA300">
        <v>7</v>
      </c>
      <c r="AB300">
        <v>2</v>
      </c>
      <c r="AD300">
        <v>60</v>
      </c>
      <c r="AE300">
        <v>0</v>
      </c>
      <c r="AF300">
        <v>135</v>
      </c>
      <c r="AG300">
        <v>21</v>
      </c>
      <c r="AH300">
        <v>100</v>
      </c>
      <c r="AJ300">
        <v>11</v>
      </c>
      <c r="AL300">
        <v>0</v>
      </c>
      <c r="AM300">
        <v>0</v>
      </c>
      <c r="AN300">
        <v>21</v>
      </c>
      <c r="AO300">
        <v>2</v>
      </c>
      <c r="AP300">
        <v>11</v>
      </c>
      <c r="AQ300">
        <v>2780</v>
      </c>
      <c r="AR300">
        <v>6</v>
      </c>
      <c r="AS300">
        <v>3</v>
      </c>
      <c r="AT300">
        <v>37</v>
      </c>
      <c r="AU300">
        <v>534</v>
      </c>
      <c r="AV300">
        <v>48</v>
      </c>
      <c r="AW300">
        <v>46</v>
      </c>
      <c r="BJ300" s="36">
        <f t="shared" si="12"/>
        <v>1.0771992818671454</v>
      </c>
      <c r="BK300" s="34">
        <f t="shared" si="13"/>
        <v>0.52124645892351273</v>
      </c>
    </row>
    <row r="301" spans="1:63" x14ac:dyDescent="0.25">
      <c r="A301" t="s">
        <v>124</v>
      </c>
      <c r="B301">
        <v>1739.5</v>
      </c>
      <c r="C301" s="5">
        <v>2.4245999999999999</v>
      </c>
      <c r="D301" s="5">
        <v>54.207700000000003</v>
      </c>
      <c r="E301" s="5">
        <v>9.8095999999999997</v>
      </c>
      <c r="G301" s="5">
        <v>1.7090000000000001</v>
      </c>
      <c r="I301" s="5">
        <v>0.2984</v>
      </c>
      <c r="J301" s="5">
        <v>1.6041000000000001</v>
      </c>
      <c r="M301" s="38">
        <v>1.2699999999999999E-2</v>
      </c>
      <c r="N301" s="38">
        <v>1.7299999999999999E-2</v>
      </c>
      <c r="O301" s="38">
        <v>3.9699999999999999E-2</v>
      </c>
      <c r="P301" s="38">
        <v>2.8000000000000001E-2</v>
      </c>
      <c r="R301">
        <v>0</v>
      </c>
      <c r="S301">
        <v>43</v>
      </c>
      <c r="U301">
        <v>0</v>
      </c>
      <c r="V301">
        <v>5</v>
      </c>
      <c r="W301">
        <v>44</v>
      </c>
      <c r="X301">
        <v>39</v>
      </c>
      <c r="Z301">
        <v>100</v>
      </c>
      <c r="AA301">
        <v>10</v>
      </c>
      <c r="AB301">
        <v>1</v>
      </c>
      <c r="AD301">
        <v>68</v>
      </c>
      <c r="AE301">
        <v>0</v>
      </c>
      <c r="AF301">
        <v>195</v>
      </c>
      <c r="AG301">
        <v>29</v>
      </c>
      <c r="AH301">
        <v>101</v>
      </c>
      <c r="AJ301">
        <v>3</v>
      </c>
      <c r="AL301">
        <v>5</v>
      </c>
      <c r="AM301">
        <v>0</v>
      </c>
      <c r="AN301">
        <v>10</v>
      </c>
      <c r="AO301">
        <v>3</v>
      </c>
      <c r="AP301">
        <v>11</v>
      </c>
      <c r="AQ301">
        <v>2563</v>
      </c>
      <c r="AR301">
        <v>13</v>
      </c>
      <c r="AS301">
        <v>0</v>
      </c>
      <c r="AT301">
        <v>53</v>
      </c>
      <c r="AU301">
        <v>756</v>
      </c>
      <c r="AV301">
        <v>0</v>
      </c>
      <c r="AW301">
        <v>25</v>
      </c>
      <c r="BJ301" s="36">
        <f t="shared" si="12"/>
        <v>0</v>
      </c>
      <c r="BK301" s="34">
        <f t="shared" si="13"/>
        <v>0.28328611898016998</v>
      </c>
    </row>
    <row r="302" spans="1:63" x14ac:dyDescent="0.25">
      <c r="A302" t="s">
        <v>124</v>
      </c>
      <c r="B302">
        <v>1740</v>
      </c>
      <c r="C302" s="5">
        <v>3.1757</v>
      </c>
      <c r="D302" s="5">
        <v>69.477099999999993</v>
      </c>
      <c r="E302" s="5">
        <v>11.5435</v>
      </c>
      <c r="G302" s="5">
        <v>1.0667</v>
      </c>
      <c r="I302" s="5">
        <v>0.38990000000000002</v>
      </c>
      <c r="J302" s="5">
        <v>1.778</v>
      </c>
      <c r="M302" s="38">
        <v>1.1599999999999999E-2</v>
      </c>
      <c r="N302" s="38">
        <v>1.6199999999999999E-2</v>
      </c>
      <c r="O302" s="38">
        <v>4.19E-2</v>
      </c>
      <c r="P302" s="38">
        <v>3.8600000000000002E-2</v>
      </c>
      <c r="R302">
        <v>0</v>
      </c>
      <c r="S302">
        <v>26</v>
      </c>
      <c r="U302">
        <v>10</v>
      </c>
      <c r="V302">
        <v>0</v>
      </c>
      <c r="W302">
        <v>42</v>
      </c>
      <c r="X302">
        <v>36</v>
      </c>
      <c r="Z302">
        <v>143</v>
      </c>
      <c r="AA302">
        <v>6</v>
      </c>
      <c r="AB302">
        <v>1</v>
      </c>
      <c r="AD302">
        <v>55</v>
      </c>
      <c r="AE302">
        <v>0</v>
      </c>
      <c r="AF302">
        <v>135</v>
      </c>
      <c r="AG302">
        <v>36</v>
      </c>
      <c r="AH302">
        <v>93</v>
      </c>
      <c r="AJ302">
        <v>28</v>
      </c>
      <c r="AL302">
        <v>2</v>
      </c>
      <c r="AM302">
        <v>0</v>
      </c>
      <c r="AN302">
        <v>1</v>
      </c>
      <c r="AO302">
        <v>5</v>
      </c>
      <c r="AP302">
        <v>13</v>
      </c>
      <c r="AQ302">
        <v>2784</v>
      </c>
      <c r="AR302">
        <v>6</v>
      </c>
      <c r="AS302">
        <v>46</v>
      </c>
      <c r="AT302">
        <v>50</v>
      </c>
      <c r="AU302">
        <v>278</v>
      </c>
      <c r="AV302">
        <v>88</v>
      </c>
      <c r="AW302">
        <v>30</v>
      </c>
      <c r="BJ302" s="36">
        <f t="shared" si="12"/>
        <v>1.9748653500897666</v>
      </c>
      <c r="BK302" s="34">
        <f t="shared" si="13"/>
        <v>0.33994334277620397</v>
      </c>
    </row>
    <row r="303" spans="1:63" x14ac:dyDescent="0.25">
      <c r="A303" t="s">
        <v>124</v>
      </c>
      <c r="B303">
        <v>1740.5</v>
      </c>
      <c r="C303" s="5">
        <v>1.6052</v>
      </c>
      <c r="D303" s="5">
        <v>73.777199999999993</v>
      </c>
      <c r="E303" s="5">
        <v>11.725300000000001</v>
      </c>
      <c r="G303" s="5">
        <v>1.8032999999999999</v>
      </c>
      <c r="I303" s="5">
        <v>0.62539999999999996</v>
      </c>
      <c r="J303" s="5">
        <v>1.8119000000000001</v>
      </c>
      <c r="M303" s="38">
        <v>9.4000000000000004E-3</v>
      </c>
      <c r="N303" s="38">
        <v>1.84E-2</v>
      </c>
      <c r="O303" s="38">
        <v>3.8600000000000002E-2</v>
      </c>
      <c r="P303" s="38">
        <v>3.2099999999999997E-2</v>
      </c>
      <c r="R303">
        <v>0</v>
      </c>
      <c r="S303">
        <v>13</v>
      </c>
      <c r="U303">
        <v>0</v>
      </c>
      <c r="V303">
        <v>1</v>
      </c>
      <c r="W303">
        <v>4</v>
      </c>
      <c r="X303">
        <v>104</v>
      </c>
      <c r="Z303">
        <v>188</v>
      </c>
      <c r="AA303">
        <v>10</v>
      </c>
      <c r="AB303">
        <v>2</v>
      </c>
      <c r="AD303">
        <v>29</v>
      </c>
      <c r="AE303">
        <v>0</v>
      </c>
      <c r="AF303">
        <v>73</v>
      </c>
      <c r="AG303">
        <v>5</v>
      </c>
      <c r="AH303">
        <v>94</v>
      </c>
      <c r="AJ303">
        <v>3</v>
      </c>
      <c r="AL303">
        <v>3</v>
      </c>
      <c r="AM303">
        <v>0</v>
      </c>
      <c r="AN303">
        <v>6</v>
      </c>
      <c r="AO303">
        <v>2</v>
      </c>
      <c r="AP303">
        <v>17</v>
      </c>
      <c r="AQ303">
        <v>2413</v>
      </c>
      <c r="AR303">
        <v>11</v>
      </c>
      <c r="AS303">
        <v>16</v>
      </c>
      <c r="AT303">
        <v>55</v>
      </c>
      <c r="AU303">
        <v>125</v>
      </c>
      <c r="AV303">
        <v>0</v>
      </c>
      <c r="AW303">
        <v>1</v>
      </c>
      <c r="BJ303" s="36">
        <f t="shared" si="12"/>
        <v>0</v>
      </c>
      <c r="BK303" s="34">
        <f t="shared" si="13"/>
        <v>1.1331444759206799E-2</v>
      </c>
    </row>
    <row r="304" spans="1:63" x14ac:dyDescent="0.25">
      <c r="A304" t="s">
        <v>124</v>
      </c>
      <c r="B304">
        <v>1741</v>
      </c>
      <c r="C304" s="5">
        <v>1.579</v>
      </c>
      <c r="D304" s="5">
        <v>71.062700000000007</v>
      </c>
      <c r="E304" s="5">
        <v>13.476599999999999</v>
      </c>
      <c r="G304" s="5">
        <v>1.3489</v>
      </c>
      <c r="I304" s="5">
        <v>0.44109999999999999</v>
      </c>
      <c r="J304" s="5">
        <v>2.1753</v>
      </c>
      <c r="M304" s="38">
        <v>1.06E-2</v>
      </c>
      <c r="N304" s="38">
        <v>2.2599999999999999E-2</v>
      </c>
      <c r="O304" s="38">
        <v>4.7199999999999999E-2</v>
      </c>
      <c r="P304" s="38">
        <v>3.4200000000000001E-2</v>
      </c>
      <c r="R304">
        <v>0</v>
      </c>
      <c r="S304">
        <v>11</v>
      </c>
      <c r="U304">
        <v>4</v>
      </c>
      <c r="V304">
        <v>2</v>
      </c>
      <c r="W304">
        <v>42</v>
      </c>
      <c r="X304">
        <v>105</v>
      </c>
      <c r="Z304">
        <v>71</v>
      </c>
      <c r="AA304">
        <v>14</v>
      </c>
      <c r="AB304">
        <v>3</v>
      </c>
      <c r="AD304">
        <v>132</v>
      </c>
      <c r="AE304">
        <v>0</v>
      </c>
      <c r="AF304">
        <v>58</v>
      </c>
      <c r="AG304">
        <v>14</v>
      </c>
      <c r="AH304">
        <v>109</v>
      </c>
      <c r="AJ304">
        <v>24</v>
      </c>
      <c r="AL304">
        <v>5</v>
      </c>
      <c r="AM304">
        <v>0</v>
      </c>
      <c r="AN304">
        <v>25</v>
      </c>
      <c r="AO304">
        <v>1</v>
      </c>
      <c r="AP304">
        <v>11</v>
      </c>
      <c r="AQ304">
        <v>2892</v>
      </c>
      <c r="AR304">
        <v>17</v>
      </c>
      <c r="AS304">
        <v>30</v>
      </c>
      <c r="AT304">
        <v>67</v>
      </c>
      <c r="AU304">
        <v>89</v>
      </c>
      <c r="AV304">
        <v>20</v>
      </c>
      <c r="AW304">
        <v>84</v>
      </c>
      <c r="BJ304" s="36">
        <f t="shared" si="12"/>
        <v>0.44883303411131059</v>
      </c>
      <c r="BK304" s="34">
        <f t="shared" si="13"/>
        <v>0.95184135977337114</v>
      </c>
    </row>
    <row r="305" spans="1:67" x14ac:dyDescent="0.25">
      <c r="A305" t="s">
        <v>124</v>
      </c>
      <c r="B305">
        <v>1741.5</v>
      </c>
      <c r="C305" s="5">
        <v>2.35</v>
      </c>
      <c r="D305" s="5">
        <v>78.871899999999997</v>
      </c>
      <c r="E305" s="5">
        <v>13.388999999999999</v>
      </c>
      <c r="G305" s="5">
        <v>1.5658000000000001</v>
      </c>
      <c r="I305" s="5">
        <v>0.3236</v>
      </c>
      <c r="J305" s="5">
        <v>2.0066000000000002</v>
      </c>
      <c r="M305" s="38">
        <v>6.4999999999999997E-3</v>
      </c>
      <c r="N305" s="38">
        <v>1.0800000000000001E-2</v>
      </c>
      <c r="O305" s="38">
        <v>3.5200000000000002E-2</v>
      </c>
      <c r="P305" s="38">
        <v>3.2599999999999997E-2</v>
      </c>
      <c r="R305">
        <v>0</v>
      </c>
      <c r="S305">
        <v>19</v>
      </c>
      <c r="U305">
        <v>11</v>
      </c>
      <c r="V305">
        <v>1</v>
      </c>
      <c r="W305">
        <v>22</v>
      </c>
      <c r="X305">
        <v>69</v>
      </c>
      <c r="Z305">
        <v>94</v>
      </c>
      <c r="AA305">
        <v>9</v>
      </c>
      <c r="AB305">
        <v>1</v>
      </c>
      <c r="AD305">
        <v>71</v>
      </c>
      <c r="AE305">
        <v>0</v>
      </c>
      <c r="AF305">
        <v>108</v>
      </c>
      <c r="AG305">
        <v>13</v>
      </c>
      <c r="AH305">
        <v>86</v>
      </c>
      <c r="AJ305">
        <v>27</v>
      </c>
      <c r="AL305">
        <v>5</v>
      </c>
      <c r="AM305">
        <v>0</v>
      </c>
      <c r="AN305">
        <v>0</v>
      </c>
      <c r="AO305">
        <v>3</v>
      </c>
      <c r="AP305">
        <v>10</v>
      </c>
      <c r="AQ305">
        <v>2733</v>
      </c>
      <c r="AR305">
        <v>7</v>
      </c>
      <c r="AS305">
        <v>14</v>
      </c>
      <c r="AT305">
        <v>28</v>
      </c>
      <c r="AU305">
        <v>203</v>
      </c>
      <c r="AV305">
        <v>32</v>
      </c>
      <c r="AW305">
        <v>2</v>
      </c>
      <c r="BJ305" s="36">
        <f t="shared" si="12"/>
        <v>0.71813285457809695</v>
      </c>
      <c r="BK305" s="34">
        <f t="shared" si="13"/>
        <v>2.2662889518413599E-2</v>
      </c>
    </row>
    <row r="306" spans="1:67" x14ac:dyDescent="0.25">
      <c r="A306" t="s">
        <v>11</v>
      </c>
      <c r="B306" s="5">
        <v>129</v>
      </c>
      <c r="C306">
        <v>3.25</v>
      </c>
      <c r="D306">
        <v>64.13</v>
      </c>
      <c r="E306">
        <v>16.7</v>
      </c>
      <c r="F306">
        <v>0.26</v>
      </c>
      <c r="G306">
        <v>1.56</v>
      </c>
      <c r="H306">
        <v>0.01</v>
      </c>
      <c r="I306">
        <v>6.7000000000000004E-2</v>
      </c>
      <c r="J306">
        <v>3.43</v>
      </c>
      <c r="K306">
        <v>0.23</v>
      </c>
      <c r="L306">
        <v>0.67</v>
      </c>
      <c r="M306">
        <v>1.4999999999999999E-2</v>
      </c>
      <c r="N306">
        <v>2.1000000000000001E-2</v>
      </c>
      <c r="O306">
        <v>3.1E-2</v>
      </c>
      <c r="P306">
        <v>1.4E-2</v>
      </c>
      <c r="Q306">
        <v>7.53</v>
      </c>
      <c r="R306" t="s">
        <v>1</v>
      </c>
      <c r="S306">
        <v>11</v>
      </c>
      <c r="T306">
        <v>3</v>
      </c>
      <c r="U306">
        <v>0.8</v>
      </c>
      <c r="V306" t="s">
        <v>2</v>
      </c>
      <c r="W306">
        <v>15</v>
      </c>
      <c r="X306">
        <v>100</v>
      </c>
      <c r="Y306">
        <v>12.6</v>
      </c>
      <c r="Z306">
        <v>67</v>
      </c>
      <c r="AA306">
        <v>26.2</v>
      </c>
      <c r="AB306">
        <v>6.2</v>
      </c>
      <c r="AC306">
        <v>50</v>
      </c>
      <c r="AD306">
        <v>8.5</v>
      </c>
      <c r="AE306">
        <v>16.5</v>
      </c>
      <c r="AF306">
        <v>60</v>
      </c>
      <c r="AG306">
        <v>51</v>
      </c>
      <c r="AH306">
        <v>144</v>
      </c>
      <c r="AI306" t="s">
        <v>3</v>
      </c>
      <c r="AJ306">
        <v>1</v>
      </c>
      <c r="AK306">
        <v>14</v>
      </c>
      <c r="AL306" t="s">
        <v>4</v>
      </c>
      <c r="AM306">
        <v>4.2</v>
      </c>
      <c r="AN306">
        <v>1.2</v>
      </c>
      <c r="AO306" t="s">
        <v>1</v>
      </c>
      <c r="AP306">
        <v>20.6</v>
      </c>
      <c r="AQ306">
        <v>2</v>
      </c>
      <c r="AR306">
        <v>5.4</v>
      </c>
      <c r="AS306">
        <v>2.5</v>
      </c>
      <c r="AT306">
        <v>41.5</v>
      </c>
      <c r="AU306">
        <v>30</v>
      </c>
      <c r="AV306">
        <v>55.4</v>
      </c>
      <c r="AW306">
        <v>110</v>
      </c>
      <c r="AX306">
        <v>13.8</v>
      </c>
      <c r="AY306">
        <v>50.2</v>
      </c>
      <c r="AZ306">
        <v>9.1999999999999993</v>
      </c>
      <c r="BA306">
        <v>1.5</v>
      </c>
      <c r="BB306">
        <v>8</v>
      </c>
      <c r="BC306">
        <v>1.26</v>
      </c>
      <c r="BD306">
        <v>8.4499999999999993</v>
      </c>
      <c r="BE306">
        <v>1.64</v>
      </c>
      <c r="BF306">
        <v>5.2</v>
      </c>
      <c r="BG306">
        <v>0.75</v>
      </c>
      <c r="BH306">
        <v>5</v>
      </c>
      <c r="BI306">
        <v>0.7</v>
      </c>
      <c r="BJ306" s="36">
        <f t="shared" ref="BJ306:BJ352" si="14">AV306/44.56</f>
        <v>1.2432675044883303</v>
      </c>
      <c r="BK306" s="34">
        <f t="shared" si="13"/>
        <v>1.2464589235127479</v>
      </c>
      <c r="BL306" s="34">
        <f t="shared" ref="BL306:BL352" si="15">AX306/10.15</f>
        <v>1.3596059113300494</v>
      </c>
      <c r="BM306" s="34">
        <f t="shared" ref="BM306:BM352" si="16">AY306/37.32</f>
        <v>1.345123258306538</v>
      </c>
      <c r="BN306" s="34">
        <f t="shared" ref="BN306:BN352" si="17">BK306/(0.5*(BJ306+BL306))</f>
        <v>0.95775608290259007</v>
      </c>
      <c r="BO306" s="34">
        <f t="shared" ref="BO306:BO352" si="18">BL306/(0.5*(BK306+BM306))</f>
        <v>1.0492477690795117</v>
      </c>
    </row>
    <row r="307" spans="1:67" x14ac:dyDescent="0.25">
      <c r="A307" t="s">
        <v>11</v>
      </c>
      <c r="B307" s="5">
        <v>135.5</v>
      </c>
      <c r="C307">
        <v>3.29</v>
      </c>
      <c r="D307">
        <v>64.22</v>
      </c>
      <c r="E307">
        <v>14</v>
      </c>
      <c r="F307">
        <v>1.1000000000000001</v>
      </c>
      <c r="G307">
        <v>2.0299999999999998</v>
      </c>
      <c r="H307">
        <v>0.02</v>
      </c>
      <c r="I307">
        <v>0.31</v>
      </c>
      <c r="J307">
        <v>4.04</v>
      </c>
      <c r="K307">
        <v>0.23</v>
      </c>
      <c r="L307">
        <v>0.54</v>
      </c>
      <c r="M307">
        <v>1.2E-2</v>
      </c>
      <c r="N307">
        <v>1.4999999999999999E-2</v>
      </c>
      <c r="O307">
        <v>3.6999999999999998E-2</v>
      </c>
      <c r="P307">
        <v>2.1999999999999999E-2</v>
      </c>
      <c r="Q307">
        <v>7.18</v>
      </c>
      <c r="R307">
        <v>0.4</v>
      </c>
      <c r="S307">
        <v>11</v>
      </c>
      <c r="T307">
        <v>3</v>
      </c>
      <c r="U307">
        <v>0.5</v>
      </c>
      <c r="V307">
        <v>1</v>
      </c>
      <c r="W307">
        <v>14</v>
      </c>
      <c r="X307">
        <v>110</v>
      </c>
      <c r="Y307">
        <v>11.7</v>
      </c>
      <c r="Z307">
        <v>123</v>
      </c>
      <c r="AA307">
        <v>17</v>
      </c>
      <c r="AB307">
        <v>4.8</v>
      </c>
      <c r="AC307">
        <v>50</v>
      </c>
      <c r="AD307">
        <v>8.5</v>
      </c>
      <c r="AE307">
        <v>13</v>
      </c>
      <c r="AF307">
        <v>88</v>
      </c>
      <c r="AG307">
        <v>37</v>
      </c>
      <c r="AH307">
        <v>146</v>
      </c>
      <c r="AI307" t="s">
        <v>3</v>
      </c>
      <c r="AJ307">
        <v>0.9</v>
      </c>
      <c r="AK307">
        <v>11</v>
      </c>
      <c r="AL307" t="s">
        <v>4</v>
      </c>
      <c r="AM307">
        <v>3.1</v>
      </c>
      <c r="AN307">
        <v>1</v>
      </c>
      <c r="AO307" t="s">
        <v>1</v>
      </c>
      <c r="AP307">
        <v>14.4</v>
      </c>
      <c r="AQ307">
        <v>1.9</v>
      </c>
      <c r="AR307">
        <v>4.9000000000000004</v>
      </c>
      <c r="AS307">
        <v>1.5</v>
      </c>
      <c r="AT307">
        <v>45.8</v>
      </c>
      <c r="AU307">
        <v>200</v>
      </c>
      <c r="AV307">
        <v>46.3</v>
      </c>
      <c r="AW307">
        <v>90.2</v>
      </c>
      <c r="AX307">
        <v>13</v>
      </c>
      <c r="AY307">
        <v>50</v>
      </c>
      <c r="AZ307">
        <v>10.6</v>
      </c>
      <c r="BA307">
        <v>1.85</v>
      </c>
      <c r="BB307">
        <v>10.6</v>
      </c>
      <c r="BC307">
        <v>1.46</v>
      </c>
      <c r="BD307">
        <v>9</v>
      </c>
      <c r="BE307">
        <v>1.74</v>
      </c>
      <c r="BF307">
        <v>5.4</v>
      </c>
      <c r="BG307">
        <v>0.75</v>
      </c>
      <c r="BH307">
        <v>5.15</v>
      </c>
      <c r="BI307">
        <v>0.78</v>
      </c>
      <c r="BJ307" s="36">
        <f t="shared" si="14"/>
        <v>1.039048473967684</v>
      </c>
      <c r="BK307" s="34">
        <f t="shared" ref="BK307:BK352" si="19">AW307/88.25</f>
        <v>1.0220963172804534</v>
      </c>
      <c r="BL307" s="34">
        <f t="shared" si="15"/>
        <v>1.2807881773399015</v>
      </c>
      <c r="BM307" s="34">
        <f t="shared" si="16"/>
        <v>1.339764201500536</v>
      </c>
      <c r="BN307" s="34">
        <f t="shared" si="17"/>
        <v>0.88117955779717916</v>
      </c>
      <c r="BO307" s="34">
        <f t="shared" si="18"/>
        <v>1.0845586918917174</v>
      </c>
    </row>
    <row r="308" spans="1:67" x14ac:dyDescent="0.25">
      <c r="A308" t="s">
        <v>11</v>
      </c>
      <c r="B308" s="5">
        <v>139.65</v>
      </c>
      <c r="C308">
        <v>2.64</v>
      </c>
      <c r="D308">
        <v>67.180000000000007</v>
      </c>
      <c r="E308">
        <v>11.5</v>
      </c>
      <c r="F308">
        <v>1.26</v>
      </c>
      <c r="G308">
        <v>1.63</v>
      </c>
      <c r="H308">
        <v>0.02</v>
      </c>
      <c r="I308">
        <v>0.311</v>
      </c>
      <c r="J308">
        <v>3.87</v>
      </c>
      <c r="K308">
        <v>0.21</v>
      </c>
      <c r="L308">
        <v>0.49</v>
      </c>
      <c r="M308">
        <v>1.2E-2</v>
      </c>
      <c r="N308">
        <v>1.4E-2</v>
      </c>
      <c r="O308">
        <v>4.2999999999999997E-2</v>
      </c>
      <c r="P308">
        <v>3.7999999999999999E-2</v>
      </c>
      <c r="Q308">
        <v>8.98</v>
      </c>
      <c r="R308">
        <v>0.4</v>
      </c>
      <c r="S308">
        <v>12</v>
      </c>
      <c r="T308">
        <v>2.5</v>
      </c>
      <c r="U308">
        <v>0.4</v>
      </c>
      <c r="V308">
        <v>1</v>
      </c>
      <c r="W308">
        <v>12</v>
      </c>
      <c r="X308">
        <v>100</v>
      </c>
      <c r="Y308">
        <v>8.6</v>
      </c>
      <c r="Z308">
        <v>163</v>
      </c>
      <c r="AA308">
        <v>15.2</v>
      </c>
      <c r="AB308">
        <v>3.6</v>
      </c>
      <c r="AC308">
        <v>40</v>
      </c>
      <c r="AD308">
        <v>12</v>
      </c>
      <c r="AE308">
        <v>10.5</v>
      </c>
      <c r="AF308">
        <v>118</v>
      </c>
      <c r="AG308">
        <v>29</v>
      </c>
      <c r="AH308">
        <v>99</v>
      </c>
      <c r="AI308" t="s">
        <v>3</v>
      </c>
      <c r="AJ308">
        <v>1.6</v>
      </c>
      <c r="AK308">
        <v>12</v>
      </c>
      <c r="AL308" t="s">
        <v>4</v>
      </c>
      <c r="AM308">
        <v>2.4</v>
      </c>
      <c r="AN308">
        <v>0.6</v>
      </c>
      <c r="AO308" t="s">
        <v>1</v>
      </c>
      <c r="AP308">
        <v>11.6</v>
      </c>
      <c r="AQ308">
        <v>2.2000000000000002</v>
      </c>
      <c r="AR308">
        <v>6.1</v>
      </c>
      <c r="AS308">
        <v>1.5</v>
      </c>
      <c r="AT308">
        <v>43.2</v>
      </c>
      <c r="AU308">
        <v>176</v>
      </c>
      <c r="AV308">
        <v>32.700000000000003</v>
      </c>
      <c r="AW308">
        <v>62.3</v>
      </c>
      <c r="AX308">
        <v>9.4499999999999993</v>
      </c>
      <c r="AY308">
        <v>38.200000000000003</v>
      </c>
      <c r="AZ308">
        <v>8.75</v>
      </c>
      <c r="BA308">
        <v>1.65</v>
      </c>
      <c r="BB308">
        <v>9.6</v>
      </c>
      <c r="BC308">
        <v>1.34</v>
      </c>
      <c r="BD308">
        <v>8.25</v>
      </c>
      <c r="BE308">
        <v>1.6</v>
      </c>
      <c r="BF308">
        <v>4.9000000000000004</v>
      </c>
      <c r="BG308">
        <v>0.7</v>
      </c>
      <c r="BH308">
        <v>4.45</v>
      </c>
      <c r="BI308">
        <v>0.56000000000000005</v>
      </c>
      <c r="BJ308" s="36">
        <f t="shared" si="14"/>
        <v>0.73384201077199285</v>
      </c>
      <c r="BK308" s="34">
        <f t="shared" si="19"/>
        <v>0.70594900849858355</v>
      </c>
      <c r="BL308" s="34">
        <f t="shared" si="15"/>
        <v>0.93103448275862055</v>
      </c>
      <c r="BM308" s="34">
        <f t="shared" si="16"/>
        <v>1.0235798499464095</v>
      </c>
      <c r="BN308" s="34">
        <f t="shared" si="17"/>
        <v>0.84804970367683641</v>
      </c>
      <c r="BO308" s="34">
        <f t="shared" si="18"/>
        <v>1.0766336487680315</v>
      </c>
    </row>
    <row r="309" spans="1:67" x14ac:dyDescent="0.25">
      <c r="A309" t="s">
        <v>11</v>
      </c>
      <c r="B309" s="5">
        <v>144.19999999999999</v>
      </c>
      <c r="C309">
        <v>3.06</v>
      </c>
      <c r="D309">
        <v>66.13</v>
      </c>
      <c r="E309">
        <v>10.4</v>
      </c>
      <c r="F309">
        <v>1.59</v>
      </c>
      <c r="G309">
        <v>1.54</v>
      </c>
      <c r="H309">
        <v>0.02</v>
      </c>
      <c r="I309">
        <v>0.28100000000000003</v>
      </c>
      <c r="J309">
        <v>3.35</v>
      </c>
      <c r="K309">
        <v>0.27</v>
      </c>
      <c r="L309">
        <v>0.45</v>
      </c>
      <c r="M309">
        <v>8.9999999999999993E-3</v>
      </c>
      <c r="N309">
        <v>7.0000000000000001E-3</v>
      </c>
      <c r="O309">
        <v>3.6999999999999998E-2</v>
      </c>
      <c r="P309">
        <v>4.9000000000000002E-2</v>
      </c>
      <c r="Q309">
        <v>10.1</v>
      </c>
      <c r="R309">
        <v>1</v>
      </c>
      <c r="S309">
        <v>29</v>
      </c>
      <c r="T309">
        <v>2.5</v>
      </c>
      <c r="U309">
        <v>0.4</v>
      </c>
      <c r="V309">
        <v>7.5</v>
      </c>
      <c r="W309">
        <v>14</v>
      </c>
      <c r="X309">
        <v>140</v>
      </c>
      <c r="Y309">
        <v>8.1</v>
      </c>
      <c r="Z309">
        <v>156</v>
      </c>
      <c r="AA309">
        <v>14</v>
      </c>
      <c r="AB309">
        <v>3</v>
      </c>
      <c r="AC309">
        <v>30</v>
      </c>
      <c r="AD309">
        <v>24</v>
      </c>
      <c r="AE309">
        <v>9.5</v>
      </c>
      <c r="AF309">
        <v>172</v>
      </c>
      <c r="AG309">
        <v>35</v>
      </c>
      <c r="AH309">
        <v>117</v>
      </c>
      <c r="AI309" t="s">
        <v>3</v>
      </c>
      <c r="AJ309">
        <v>5.8</v>
      </c>
      <c r="AK309">
        <v>10</v>
      </c>
      <c r="AL309">
        <v>5</v>
      </c>
      <c r="AM309">
        <v>2.1</v>
      </c>
      <c r="AN309">
        <v>0.5</v>
      </c>
      <c r="AO309" t="s">
        <v>1</v>
      </c>
      <c r="AP309">
        <v>10.5</v>
      </c>
      <c r="AQ309">
        <v>4.3</v>
      </c>
      <c r="AR309">
        <v>6.9</v>
      </c>
      <c r="AS309">
        <v>1.5</v>
      </c>
      <c r="AT309">
        <v>43.3</v>
      </c>
      <c r="AU309">
        <v>580</v>
      </c>
      <c r="AV309">
        <v>34.5</v>
      </c>
      <c r="AW309">
        <v>60.5</v>
      </c>
      <c r="AX309">
        <v>9.4</v>
      </c>
      <c r="AY309">
        <v>36.6</v>
      </c>
      <c r="AZ309">
        <v>7.75</v>
      </c>
      <c r="BA309">
        <v>1.5</v>
      </c>
      <c r="BB309">
        <v>8.1999999999999993</v>
      </c>
      <c r="BC309">
        <v>1.1599999999999999</v>
      </c>
      <c r="BD309">
        <v>7.45</v>
      </c>
      <c r="BE309">
        <v>1.48</v>
      </c>
      <c r="BF309">
        <v>4.7</v>
      </c>
      <c r="BG309">
        <v>0.65</v>
      </c>
      <c r="BH309">
        <v>4.45</v>
      </c>
      <c r="BI309">
        <v>0.76</v>
      </c>
      <c r="BJ309" s="36">
        <f t="shared" si="14"/>
        <v>0.77423698384201078</v>
      </c>
      <c r="BK309" s="34">
        <f t="shared" si="19"/>
        <v>0.68555240793201133</v>
      </c>
      <c r="BL309" s="34">
        <f t="shared" si="15"/>
        <v>0.92610837438423643</v>
      </c>
      <c r="BM309" s="34">
        <f t="shared" si="16"/>
        <v>0.98070739549839236</v>
      </c>
      <c r="BN309" s="34">
        <f t="shared" si="17"/>
        <v>0.80636842934915343</v>
      </c>
      <c r="BO309" s="34">
        <f t="shared" si="18"/>
        <v>1.1116014111096189</v>
      </c>
    </row>
    <row r="310" spans="1:67" x14ac:dyDescent="0.25">
      <c r="A310" t="s">
        <v>11</v>
      </c>
      <c r="B310" s="5">
        <v>149</v>
      </c>
      <c r="C310">
        <v>2.86</v>
      </c>
      <c r="D310">
        <v>64.849999999999994</v>
      </c>
      <c r="E310">
        <v>11.2</v>
      </c>
      <c r="F310">
        <v>1.38</v>
      </c>
      <c r="G310">
        <v>1.55</v>
      </c>
      <c r="H310">
        <v>0.02</v>
      </c>
      <c r="I310">
        <v>0.311</v>
      </c>
      <c r="J310">
        <v>3.64</v>
      </c>
      <c r="K310">
        <v>0.3</v>
      </c>
      <c r="L310">
        <v>0.48</v>
      </c>
      <c r="M310">
        <v>1.0999999999999999E-2</v>
      </c>
      <c r="N310">
        <v>1.2999999999999999E-2</v>
      </c>
      <c r="O310">
        <v>4.2000000000000003E-2</v>
      </c>
      <c r="P310">
        <v>5.7000000000000002E-2</v>
      </c>
      <c r="Q310">
        <v>10.8</v>
      </c>
      <c r="R310">
        <v>1.4</v>
      </c>
      <c r="S310">
        <v>28</v>
      </c>
      <c r="T310">
        <v>2.5</v>
      </c>
      <c r="U310">
        <v>0.4</v>
      </c>
      <c r="V310">
        <v>7</v>
      </c>
      <c r="W310">
        <v>15</v>
      </c>
      <c r="X310">
        <v>130</v>
      </c>
      <c r="Y310">
        <v>8.9</v>
      </c>
      <c r="Z310">
        <v>232</v>
      </c>
      <c r="AA310">
        <v>15.8</v>
      </c>
      <c r="AB310">
        <v>3.6</v>
      </c>
      <c r="AC310">
        <v>30</v>
      </c>
      <c r="AD310">
        <v>32.5</v>
      </c>
      <c r="AE310">
        <v>10.5</v>
      </c>
      <c r="AF310">
        <v>220</v>
      </c>
      <c r="AG310">
        <v>43</v>
      </c>
      <c r="AH310">
        <v>124</v>
      </c>
      <c r="AI310" t="s">
        <v>3</v>
      </c>
      <c r="AJ310">
        <v>5.9</v>
      </c>
      <c r="AK310">
        <v>11</v>
      </c>
      <c r="AL310">
        <v>10</v>
      </c>
      <c r="AM310">
        <v>2.5</v>
      </c>
      <c r="AN310">
        <v>0.6</v>
      </c>
      <c r="AO310" t="s">
        <v>1</v>
      </c>
      <c r="AP310">
        <v>11.6</v>
      </c>
      <c r="AQ310">
        <v>4.5999999999999996</v>
      </c>
      <c r="AR310">
        <v>8.8000000000000007</v>
      </c>
      <c r="AS310">
        <v>1.5</v>
      </c>
      <c r="AT310">
        <v>47.6</v>
      </c>
      <c r="AU310">
        <v>658</v>
      </c>
      <c r="AV310">
        <v>38.9</v>
      </c>
      <c r="AW310">
        <v>66.599999999999994</v>
      </c>
      <c r="AX310">
        <v>10.5</v>
      </c>
      <c r="AY310">
        <v>41.1</v>
      </c>
      <c r="AZ310">
        <v>8.8000000000000007</v>
      </c>
      <c r="BA310">
        <v>1.65</v>
      </c>
      <c r="BB310">
        <v>9.4</v>
      </c>
      <c r="BC310">
        <v>1.32</v>
      </c>
      <c r="BD310">
        <v>8.4</v>
      </c>
      <c r="BE310">
        <v>1.68</v>
      </c>
      <c r="BF310">
        <v>5.35</v>
      </c>
      <c r="BG310">
        <v>0.75</v>
      </c>
      <c r="BH310">
        <v>5</v>
      </c>
      <c r="BI310">
        <v>0.68</v>
      </c>
      <c r="BJ310" s="36">
        <f t="shared" si="14"/>
        <v>0.87298025134649904</v>
      </c>
      <c r="BK310" s="34">
        <f t="shared" si="19"/>
        <v>0.75467422096317271</v>
      </c>
      <c r="BL310" s="34">
        <f t="shared" si="15"/>
        <v>1.0344827586206897</v>
      </c>
      <c r="BM310" s="34">
        <f t="shared" si="16"/>
        <v>1.1012861736334405</v>
      </c>
      <c r="BN310" s="34">
        <f t="shared" si="17"/>
        <v>0.79128582522410673</v>
      </c>
      <c r="BO310" s="34">
        <f t="shared" si="18"/>
        <v>1.1147681401310625</v>
      </c>
    </row>
    <row r="311" spans="1:67" x14ac:dyDescent="0.25">
      <c r="A311" t="s">
        <v>11</v>
      </c>
      <c r="B311" s="5">
        <v>157</v>
      </c>
      <c r="C311">
        <v>2.67</v>
      </c>
      <c r="D311">
        <v>65.989999999999995</v>
      </c>
      <c r="E311">
        <v>11.1</v>
      </c>
      <c r="F311">
        <v>1.36</v>
      </c>
      <c r="G311">
        <v>1.44</v>
      </c>
      <c r="H311">
        <v>0.02</v>
      </c>
      <c r="I311">
        <v>0.312</v>
      </c>
      <c r="J311">
        <v>3.56</v>
      </c>
      <c r="K311">
        <v>0.49</v>
      </c>
      <c r="L311">
        <v>0.47</v>
      </c>
      <c r="M311">
        <v>0.01</v>
      </c>
      <c r="N311">
        <v>0.01</v>
      </c>
      <c r="O311">
        <v>4.2000000000000003E-2</v>
      </c>
      <c r="P311">
        <v>6.5000000000000002E-2</v>
      </c>
      <c r="Q311">
        <v>10.1</v>
      </c>
      <c r="R311">
        <v>1.2</v>
      </c>
      <c r="S311">
        <v>28</v>
      </c>
      <c r="T311">
        <v>2.5</v>
      </c>
      <c r="U311">
        <v>0.4</v>
      </c>
      <c r="V311">
        <v>4.5</v>
      </c>
      <c r="W311">
        <v>15</v>
      </c>
      <c r="X311">
        <v>130</v>
      </c>
      <c r="Y311">
        <v>8.5</v>
      </c>
      <c r="Z311">
        <v>198</v>
      </c>
      <c r="AA311">
        <v>15.4</v>
      </c>
      <c r="AB311">
        <v>3.2</v>
      </c>
      <c r="AC311">
        <v>30</v>
      </c>
      <c r="AD311">
        <v>27.5</v>
      </c>
      <c r="AE311">
        <v>10</v>
      </c>
      <c r="AF311">
        <v>178</v>
      </c>
      <c r="AG311">
        <v>28</v>
      </c>
      <c r="AH311">
        <v>115</v>
      </c>
      <c r="AI311" t="s">
        <v>3</v>
      </c>
      <c r="AJ311">
        <v>6.8</v>
      </c>
      <c r="AK311">
        <v>10</v>
      </c>
      <c r="AL311">
        <v>5</v>
      </c>
      <c r="AM311">
        <v>2.6</v>
      </c>
      <c r="AN311">
        <v>0.5</v>
      </c>
      <c r="AO311" t="s">
        <v>1</v>
      </c>
      <c r="AP311">
        <v>11.2</v>
      </c>
      <c r="AQ311">
        <v>4.3</v>
      </c>
      <c r="AR311">
        <v>7.2</v>
      </c>
      <c r="AS311">
        <v>1.5</v>
      </c>
      <c r="AT311">
        <v>44.2</v>
      </c>
      <c r="AU311">
        <v>396</v>
      </c>
      <c r="AV311">
        <v>37.200000000000003</v>
      </c>
      <c r="AW311">
        <v>62.6</v>
      </c>
      <c r="AX311">
        <v>9.85</v>
      </c>
      <c r="AY311">
        <v>38.700000000000003</v>
      </c>
      <c r="AZ311">
        <v>8.0500000000000007</v>
      </c>
      <c r="BA311">
        <v>1.55</v>
      </c>
      <c r="BB311">
        <v>8.8000000000000007</v>
      </c>
      <c r="BC311">
        <v>1.2</v>
      </c>
      <c r="BD311">
        <v>7.55</v>
      </c>
      <c r="BE311">
        <v>1.48</v>
      </c>
      <c r="BF311">
        <v>4.7</v>
      </c>
      <c r="BG311">
        <v>0.65</v>
      </c>
      <c r="BH311">
        <v>4.3</v>
      </c>
      <c r="BI311">
        <v>0.68</v>
      </c>
      <c r="BJ311" s="36">
        <f t="shared" si="14"/>
        <v>0.83482944344703769</v>
      </c>
      <c r="BK311" s="34">
        <f t="shared" si="19"/>
        <v>0.70934844192634561</v>
      </c>
      <c r="BL311" s="34">
        <f t="shared" si="15"/>
        <v>0.97044334975369451</v>
      </c>
      <c r="BM311" s="34">
        <f t="shared" si="16"/>
        <v>1.0369774919614148</v>
      </c>
      <c r="BN311" s="34">
        <f t="shared" si="17"/>
        <v>0.78586288410038829</v>
      </c>
      <c r="BO311" s="34">
        <f t="shared" si="18"/>
        <v>1.1114114850178554</v>
      </c>
    </row>
    <row r="312" spans="1:67" x14ac:dyDescent="0.25">
      <c r="A312" t="s">
        <v>11</v>
      </c>
      <c r="B312" s="5">
        <v>173.5</v>
      </c>
      <c r="C312">
        <v>3.73</v>
      </c>
      <c r="D312">
        <v>63.95</v>
      </c>
      <c r="E312">
        <v>11.3</v>
      </c>
      <c r="F312">
        <v>0.63</v>
      </c>
      <c r="G312">
        <v>1.22</v>
      </c>
      <c r="H312">
        <v>0.02</v>
      </c>
      <c r="I312">
        <v>0.153</v>
      </c>
      <c r="J312">
        <v>3.25</v>
      </c>
      <c r="K312">
        <v>0.44</v>
      </c>
      <c r="L312">
        <v>0.45</v>
      </c>
      <c r="M312">
        <v>1.0999999999999999E-2</v>
      </c>
      <c r="N312">
        <v>0.01</v>
      </c>
      <c r="O312">
        <v>4.2000000000000003E-2</v>
      </c>
      <c r="P312">
        <v>3.2000000000000001E-2</v>
      </c>
      <c r="Q312">
        <v>12.3</v>
      </c>
      <c r="R312">
        <v>0.6</v>
      </c>
      <c r="S312">
        <v>39</v>
      </c>
      <c r="T312">
        <v>2.5</v>
      </c>
      <c r="U312">
        <v>0.4</v>
      </c>
      <c r="V312">
        <v>3</v>
      </c>
      <c r="W312">
        <v>17</v>
      </c>
      <c r="X312">
        <v>140</v>
      </c>
      <c r="Y312">
        <v>9</v>
      </c>
      <c r="Z312">
        <v>93</v>
      </c>
      <c r="AA312">
        <v>15.4</v>
      </c>
      <c r="AB312">
        <v>2.8</v>
      </c>
      <c r="AC312">
        <v>30</v>
      </c>
      <c r="AD312">
        <v>50</v>
      </c>
      <c r="AE312">
        <v>9</v>
      </c>
      <c r="AF312">
        <v>168</v>
      </c>
      <c r="AG312">
        <v>29</v>
      </c>
      <c r="AH312">
        <v>116</v>
      </c>
      <c r="AI312" t="s">
        <v>3</v>
      </c>
      <c r="AJ312">
        <v>5.3</v>
      </c>
      <c r="AK312">
        <v>10</v>
      </c>
      <c r="AL312" t="s">
        <v>4</v>
      </c>
      <c r="AM312">
        <v>2.9</v>
      </c>
      <c r="AN312">
        <v>0.4</v>
      </c>
      <c r="AO312" t="s">
        <v>1</v>
      </c>
      <c r="AP312">
        <v>9.1999999999999993</v>
      </c>
      <c r="AQ312">
        <v>5.3</v>
      </c>
      <c r="AR312">
        <v>16.100000000000001</v>
      </c>
      <c r="AS312">
        <v>2</v>
      </c>
      <c r="AT312">
        <v>37.799999999999997</v>
      </c>
      <c r="AU312">
        <v>290</v>
      </c>
      <c r="AV312">
        <v>32.1</v>
      </c>
      <c r="AW312">
        <v>55</v>
      </c>
      <c r="AX312">
        <v>7.95</v>
      </c>
      <c r="AY312">
        <v>30.2</v>
      </c>
      <c r="AZ312">
        <v>5.95</v>
      </c>
      <c r="BA312">
        <v>1.1499999999999999</v>
      </c>
      <c r="BB312">
        <v>6.2</v>
      </c>
      <c r="BC312">
        <v>0.88</v>
      </c>
      <c r="BD312">
        <v>5.9</v>
      </c>
      <c r="BE312">
        <v>1.24</v>
      </c>
      <c r="BF312">
        <v>4.0999999999999996</v>
      </c>
      <c r="BG312">
        <v>0.6</v>
      </c>
      <c r="BH312">
        <v>4.1500000000000004</v>
      </c>
      <c r="BI312">
        <v>0.62</v>
      </c>
      <c r="BJ312" s="36">
        <f t="shared" si="14"/>
        <v>0.72037701974865354</v>
      </c>
      <c r="BK312" s="34">
        <f t="shared" si="19"/>
        <v>0.62322946175637395</v>
      </c>
      <c r="BL312" s="34">
        <f t="shared" si="15"/>
        <v>0.78325123152709364</v>
      </c>
      <c r="BM312" s="34">
        <f t="shared" si="16"/>
        <v>0.80921757770632363</v>
      </c>
      <c r="BN312" s="34">
        <f t="shared" si="17"/>
        <v>0.82896748079533278</v>
      </c>
      <c r="BO312" s="34">
        <f t="shared" si="18"/>
        <v>1.0935849074334874</v>
      </c>
    </row>
    <row r="313" spans="1:67" x14ac:dyDescent="0.25">
      <c r="A313" t="s">
        <v>11</v>
      </c>
      <c r="B313" s="5">
        <v>206</v>
      </c>
      <c r="C313">
        <v>3.78</v>
      </c>
      <c r="D313">
        <v>60.51</v>
      </c>
      <c r="E313">
        <v>18.100000000000001</v>
      </c>
      <c r="F313">
        <v>0.4</v>
      </c>
      <c r="G313">
        <v>1.68</v>
      </c>
      <c r="H313">
        <v>0.02</v>
      </c>
      <c r="I313">
        <v>0.11</v>
      </c>
      <c r="J313">
        <v>3.33</v>
      </c>
      <c r="K313">
        <v>0.57999999999999996</v>
      </c>
      <c r="L313">
        <v>0.73</v>
      </c>
      <c r="M313">
        <v>1.2E-2</v>
      </c>
      <c r="N313">
        <v>1.2999999999999999E-2</v>
      </c>
      <c r="O313">
        <v>3.3000000000000002E-2</v>
      </c>
      <c r="P313">
        <v>1.7000000000000001E-2</v>
      </c>
      <c r="Q313">
        <v>8.33</v>
      </c>
      <c r="R313" t="s">
        <v>1</v>
      </c>
      <c r="S313">
        <v>14</v>
      </c>
      <c r="T313">
        <v>3</v>
      </c>
      <c r="U313">
        <v>0.5</v>
      </c>
      <c r="V313">
        <v>1</v>
      </c>
      <c r="W313">
        <v>13</v>
      </c>
      <c r="X313">
        <v>60</v>
      </c>
      <c r="Y313">
        <v>12.4</v>
      </c>
      <c r="Z313">
        <v>72</v>
      </c>
      <c r="AA313">
        <v>25.8</v>
      </c>
      <c r="AB313">
        <v>4.2</v>
      </c>
      <c r="AC313">
        <v>70</v>
      </c>
      <c r="AD313">
        <v>16.5</v>
      </c>
      <c r="AE313">
        <v>15.5</v>
      </c>
      <c r="AF313">
        <v>60</v>
      </c>
      <c r="AG313">
        <v>27</v>
      </c>
      <c r="AH313">
        <v>150</v>
      </c>
      <c r="AI313" t="s">
        <v>3</v>
      </c>
      <c r="AJ313">
        <v>2.4</v>
      </c>
      <c r="AK313">
        <v>17</v>
      </c>
      <c r="AL313" t="s">
        <v>4</v>
      </c>
      <c r="AM313">
        <v>3.6</v>
      </c>
      <c r="AN313">
        <v>1</v>
      </c>
      <c r="AO313" t="s">
        <v>1</v>
      </c>
      <c r="AP313">
        <v>15.8</v>
      </c>
      <c r="AQ313">
        <v>1.9</v>
      </c>
      <c r="AR313">
        <v>5.3</v>
      </c>
      <c r="AS313">
        <v>2.5</v>
      </c>
      <c r="AT313">
        <v>41.7</v>
      </c>
      <c r="AU313">
        <v>120</v>
      </c>
      <c r="AV313">
        <v>43</v>
      </c>
      <c r="AW313">
        <v>84.3</v>
      </c>
      <c r="AX313">
        <v>11.3</v>
      </c>
      <c r="AY313">
        <v>43.8</v>
      </c>
      <c r="AZ313">
        <v>9.65</v>
      </c>
      <c r="BA313">
        <v>1.8</v>
      </c>
      <c r="BB313">
        <v>9.8000000000000007</v>
      </c>
      <c r="BC313">
        <v>1.32</v>
      </c>
      <c r="BD313">
        <v>7.85</v>
      </c>
      <c r="BE313">
        <v>1.48</v>
      </c>
      <c r="BF313">
        <v>4.45</v>
      </c>
      <c r="BG313">
        <v>0.6</v>
      </c>
      <c r="BH313">
        <v>4.0999999999999996</v>
      </c>
      <c r="BI313">
        <v>0.6</v>
      </c>
      <c r="BJ313" s="36">
        <f t="shared" si="14"/>
        <v>0.96499102333931774</v>
      </c>
      <c r="BK313" s="34">
        <f t="shared" si="19"/>
        <v>0.95524079320113309</v>
      </c>
      <c r="BL313" s="34">
        <f t="shared" si="15"/>
        <v>1.1133004926108374</v>
      </c>
      <c r="BM313" s="34">
        <f t="shared" si="16"/>
        <v>1.1736334405144693</v>
      </c>
      <c r="BN313" s="34">
        <f t="shared" si="17"/>
        <v>0.91925582707718967</v>
      </c>
      <c r="BO313" s="34">
        <f t="shared" si="18"/>
        <v>1.045905366300341</v>
      </c>
    </row>
    <row r="314" spans="1:67" x14ac:dyDescent="0.25">
      <c r="A314" t="s">
        <v>11</v>
      </c>
      <c r="B314" s="5">
        <v>214.3</v>
      </c>
      <c r="C314">
        <v>3.75</v>
      </c>
      <c r="D314">
        <v>61.9</v>
      </c>
      <c r="E314">
        <v>17.7</v>
      </c>
      <c r="F314">
        <v>0.37</v>
      </c>
      <c r="G314">
        <v>1.75</v>
      </c>
      <c r="H314">
        <v>0.02</v>
      </c>
      <c r="I314">
        <v>0.10199999999999999</v>
      </c>
      <c r="J314">
        <v>3.12</v>
      </c>
      <c r="K314">
        <v>0.59</v>
      </c>
      <c r="L314">
        <v>0.73</v>
      </c>
      <c r="M314">
        <v>1.2999999999999999E-2</v>
      </c>
      <c r="N314">
        <v>1.4E-2</v>
      </c>
      <c r="O314">
        <v>3.1E-2</v>
      </c>
      <c r="P314">
        <v>2.3E-2</v>
      </c>
      <c r="Q314">
        <v>7.89</v>
      </c>
      <c r="R314" t="s">
        <v>1</v>
      </c>
      <c r="S314">
        <v>12</v>
      </c>
      <c r="T314">
        <v>3</v>
      </c>
      <c r="U314">
        <v>0.5</v>
      </c>
      <c r="V314">
        <v>3</v>
      </c>
      <c r="W314">
        <v>12</v>
      </c>
      <c r="X314">
        <v>80</v>
      </c>
      <c r="Y314">
        <v>12.3</v>
      </c>
      <c r="Z314">
        <v>65</v>
      </c>
      <c r="AA314">
        <v>25.2</v>
      </c>
      <c r="AB314">
        <v>3.8</v>
      </c>
      <c r="AC314">
        <v>70</v>
      </c>
      <c r="AD314">
        <v>15</v>
      </c>
      <c r="AE314">
        <v>15</v>
      </c>
      <c r="AF314">
        <v>66</v>
      </c>
      <c r="AG314">
        <v>22</v>
      </c>
      <c r="AH314">
        <v>154</v>
      </c>
      <c r="AI314" t="s">
        <v>3</v>
      </c>
      <c r="AJ314">
        <v>2.2000000000000002</v>
      </c>
      <c r="AK314">
        <v>17</v>
      </c>
      <c r="AL314" t="s">
        <v>4</v>
      </c>
      <c r="AM314">
        <v>3.5</v>
      </c>
      <c r="AN314">
        <v>1</v>
      </c>
      <c r="AO314" t="s">
        <v>1</v>
      </c>
      <c r="AP314">
        <v>15.2</v>
      </c>
      <c r="AQ314">
        <v>2.2000000000000002</v>
      </c>
      <c r="AR314">
        <v>6.6</v>
      </c>
      <c r="AS314">
        <v>3</v>
      </c>
      <c r="AT314">
        <v>35.299999999999997</v>
      </c>
      <c r="AU314">
        <v>304</v>
      </c>
      <c r="AV314">
        <v>44.2</v>
      </c>
      <c r="AW314">
        <v>82.3</v>
      </c>
      <c r="AX314">
        <v>11.1</v>
      </c>
      <c r="AY314">
        <v>41.2</v>
      </c>
      <c r="AZ314">
        <v>8</v>
      </c>
      <c r="BA314">
        <v>1.45</v>
      </c>
      <c r="BB314">
        <v>7.6</v>
      </c>
      <c r="BC314">
        <v>1.06</v>
      </c>
      <c r="BD314">
        <v>6.6</v>
      </c>
      <c r="BE314">
        <v>1.26</v>
      </c>
      <c r="BF314">
        <v>3.9</v>
      </c>
      <c r="BG314">
        <v>0.55000000000000004</v>
      </c>
      <c r="BH314">
        <v>3.8</v>
      </c>
      <c r="BI314">
        <v>0.54</v>
      </c>
      <c r="BJ314" s="36">
        <f t="shared" si="14"/>
        <v>0.99192100538599637</v>
      </c>
      <c r="BK314" s="34">
        <f t="shared" si="19"/>
        <v>0.93257790368271953</v>
      </c>
      <c r="BL314" s="34">
        <f t="shared" si="15"/>
        <v>1.0935960591133005</v>
      </c>
      <c r="BM314" s="34">
        <f t="shared" si="16"/>
        <v>1.1039657020364417</v>
      </c>
      <c r="BN314" s="34">
        <f t="shared" si="17"/>
        <v>0.89433735120898494</v>
      </c>
      <c r="BO314" s="34">
        <f t="shared" si="18"/>
        <v>1.0739726427091365</v>
      </c>
    </row>
    <row r="315" spans="1:67" x14ac:dyDescent="0.25">
      <c r="A315" t="s">
        <v>11</v>
      </c>
      <c r="B315" s="5">
        <v>314</v>
      </c>
      <c r="C315">
        <v>12.51</v>
      </c>
      <c r="D315">
        <v>32.520000000000003</v>
      </c>
      <c r="E315">
        <v>9.4499999999999993</v>
      </c>
      <c r="F315">
        <v>8.84</v>
      </c>
      <c r="G315">
        <v>5.15</v>
      </c>
      <c r="H315">
        <v>0.23</v>
      </c>
      <c r="I315">
        <v>0.23699999999999999</v>
      </c>
      <c r="J315">
        <v>1.58</v>
      </c>
      <c r="K315">
        <v>0.46</v>
      </c>
      <c r="L315">
        <v>0.39</v>
      </c>
      <c r="M315">
        <v>0.01</v>
      </c>
      <c r="N315">
        <v>1.2E-2</v>
      </c>
      <c r="O315">
        <v>1.9E-2</v>
      </c>
      <c r="P315">
        <v>1.6E-2</v>
      </c>
      <c r="Q315">
        <v>21.6</v>
      </c>
      <c r="R315">
        <v>0.6</v>
      </c>
      <c r="S315">
        <v>20</v>
      </c>
      <c r="T315">
        <v>1.5</v>
      </c>
      <c r="U315">
        <v>0.3</v>
      </c>
      <c r="V315">
        <v>4.5</v>
      </c>
      <c r="W315">
        <v>22</v>
      </c>
      <c r="X315">
        <v>50</v>
      </c>
      <c r="Y315">
        <v>4.3</v>
      </c>
      <c r="Z315">
        <v>156</v>
      </c>
      <c r="AA315">
        <v>13.4</v>
      </c>
      <c r="AB315">
        <v>2.2000000000000002</v>
      </c>
      <c r="AC315">
        <v>40</v>
      </c>
      <c r="AD315">
        <v>15</v>
      </c>
      <c r="AE315">
        <v>5.5</v>
      </c>
      <c r="AF315">
        <v>168</v>
      </c>
      <c r="AG315">
        <v>58</v>
      </c>
      <c r="AH315">
        <v>76.2</v>
      </c>
      <c r="AI315" t="s">
        <v>3</v>
      </c>
      <c r="AJ315">
        <v>5.6</v>
      </c>
      <c r="AK315">
        <v>21</v>
      </c>
      <c r="AL315">
        <v>10</v>
      </c>
      <c r="AM315">
        <v>2.2000000000000002</v>
      </c>
      <c r="AN315">
        <v>0.8</v>
      </c>
      <c r="AO315" t="s">
        <v>1</v>
      </c>
      <c r="AP315">
        <v>9.3000000000000007</v>
      </c>
      <c r="AQ315">
        <v>1.7</v>
      </c>
      <c r="AR315">
        <v>4.5</v>
      </c>
      <c r="AS315">
        <v>1.5</v>
      </c>
      <c r="AT315">
        <v>65.8</v>
      </c>
      <c r="AU315">
        <v>706</v>
      </c>
      <c r="AV315">
        <v>25.3</v>
      </c>
      <c r="AW315">
        <v>57.6</v>
      </c>
      <c r="AX315">
        <v>9.0500000000000007</v>
      </c>
      <c r="AY315">
        <v>42.3</v>
      </c>
      <c r="AZ315">
        <v>13.2</v>
      </c>
      <c r="BA315">
        <v>2.5499999999999998</v>
      </c>
      <c r="BB315">
        <v>15</v>
      </c>
      <c r="BC315">
        <v>2.2999999999999998</v>
      </c>
      <c r="BD315">
        <v>12.3</v>
      </c>
      <c r="BE315">
        <v>2.2599999999999998</v>
      </c>
      <c r="BF315">
        <v>5.75</v>
      </c>
      <c r="BG315">
        <v>0.75</v>
      </c>
      <c r="BH315">
        <v>4.6500000000000004</v>
      </c>
      <c r="BI315">
        <v>0.68</v>
      </c>
      <c r="BJ315" s="36">
        <f t="shared" si="14"/>
        <v>0.56777378815080792</v>
      </c>
      <c r="BK315" s="34">
        <f t="shared" si="19"/>
        <v>0.65269121813031161</v>
      </c>
      <c r="BL315" s="34">
        <f t="shared" si="15"/>
        <v>0.89162561576354682</v>
      </c>
      <c r="BM315" s="34">
        <f t="shared" si="16"/>
        <v>1.1334405144694533</v>
      </c>
      <c r="BN315" s="34">
        <f t="shared" si="17"/>
        <v>0.89446551283998599</v>
      </c>
      <c r="BO315" s="34">
        <f t="shared" si="18"/>
        <v>0.99838729640143697</v>
      </c>
    </row>
    <row r="316" spans="1:67" x14ac:dyDescent="0.25">
      <c r="A316" t="s">
        <v>11</v>
      </c>
      <c r="B316" s="5">
        <v>316</v>
      </c>
      <c r="C316">
        <v>4.6100000000000003</v>
      </c>
      <c r="D316">
        <v>60.23</v>
      </c>
      <c r="E316">
        <v>16.8</v>
      </c>
      <c r="F316">
        <v>1.22</v>
      </c>
      <c r="G316">
        <v>2.65</v>
      </c>
      <c r="H316">
        <v>0.06</v>
      </c>
      <c r="I316">
        <v>0.06</v>
      </c>
      <c r="J316">
        <v>2.4700000000000002</v>
      </c>
      <c r="K316">
        <v>0.45</v>
      </c>
      <c r="L316">
        <v>0.68</v>
      </c>
      <c r="M316">
        <v>1.2E-2</v>
      </c>
      <c r="N316">
        <v>1.2E-2</v>
      </c>
      <c r="O316">
        <v>2.5999999999999999E-2</v>
      </c>
      <c r="P316">
        <v>1.0999999999999999E-2</v>
      </c>
      <c r="Q316">
        <v>8.19</v>
      </c>
      <c r="R316" t="s">
        <v>1</v>
      </c>
      <c r="S316">
        <v>13</v>
      </c>
      <c r="T316">
        <v>3</v>
      </c>
      <c r="U316">
        <v>0.5</v>
      </c>
      <c r="V316">
        <v>1.5</v>
      </c>
      <c r="W316">
        <v>11</v>
      </c>
      <c r="X316">
        <v>80</v>
      </c>
      <c r="Y316">
        <v>10.7</v>
      </c>
      <c r="Z316">
        <v>54</v>
      </c>
      <c r="AA316">
        <v>24</v>
      </c>
      <c r="AB316">
        <v>3.8</v>
      </c>
      <c r="AC316">
        <v>80</v>
      </c>
      <c r="AD316">
        <v>6</v>
      </c>
      <c r="AE316">
        <v>15.5</v>
      </c>
      <c r="AF316">
        <v>44</v>
      </c>
      <c r="AG316">
        <v>19</v>
      </c>
      <c r="AH316">
        <v>128</v>
      </c>
      <c r="AI316" t="s">
        <v>3</v>
      </c>
      <c r="AJ316">
        <v>2</v>
      </c>
      <c r="AK316">
        <v>15</v>
      </c>
      <c r="AL316" t="s">
        <v>4</v>
      </c>
      <c r="AM316">
        <v>3.5</v>
      </c>
      <c r="AN316">
        <v>1.1000000000000001</v>
      </c>
      <c r="AO316" t="s">
        <v>1</v>
      </c>
      <c r="AP316">
        <v>16.399999999999999</v>
      </c>
      <c r="AQ316">
        <v>0.7</v>
      </c>
      <c r="AR316">
        <v>3.5</v>
      </c>
      <c r="AS316">
        <v>2.5</v>
      </c>
      <c r="AT316">
        <v>31.4</v>
      </c>
      <c r="AU316">
        <v>176</v>
      </c>
      <c r="AV316">
        <v>45.5</v>
      </c>
      <c r="AW316">
        <v>88.4</v>
      </c>
      <c r="AX316">
        <v>11.3</v>
      </c>
      <c r="AY316">
        <v>41.1</v>
      </c>
      <c r="AZ316">
        <v>7.65</v>
      </c>
      <c r="BA316">
        <v>1.3</v>
      </c>
      <c r="BB316">
        <v>6.6</v>
      </c>
      <c r="BC316">
        <v>0.96</v>
      </c>
      <c r="BD316">
        <v>5.95</v>
      </c>
      <c r="BE316">
        <v>1.18</v>
      </c>
      <c r="BF316">
        <v>3.65</v>
      </c>
      <c r="BG316">
        <v>0.55000000000000004</v>
      </c>
      <c r="BH316">
        <v>3.55</v>
      </c>
      <c r="BI316">
        <v>0.52</v>
      </c>
      <c r="BJ316" s="36">
        <f t="shared" si="14"/>
        <v>1.0210951526032315</v>
      </c>
      <c r="BK316" s="34">
        <f t="shared" si="19"/>
        <v>1.001699716713881</v>
      </c>
      <c r="BL316" s="34">
        <f t="shared" si="15"/>
        <v>1.1133004926108374</v>
      </c>
      <c r="BM316" s="34">
        <f t="shared" si="16"/>
        <v>1.1012861736334405</v>
      </c>
      <c r="BN316" s="34">
        <f t="shared" si="17"/>
        <v>0.93862608739853914</v>
      </c>
      <c r="BO316" s="34">
        <f t="shared" si="18"/>
        <v>1.0587807533287528</v>
      </c>
    </row>
    <row r="317" spans="1:67" x14ac:dyDescent="0.25">
      <c r="A317" t="s">
        <v>11</v>
      </c>
      <c r="B317" s="5">
        <v>324.5</v>
      </c>
      <c r="C317">
        <v>3.21</v>
      </c>
      <c r="D317">
        <v>59.49</v>
      </c>
      <c r="E317">
        <v>13.4</v>
      </c>
      <c r="F317">
        <v>1.5</v>
      </c>
      <c r="G317">
        <v>1.63</v>
      </c>
      <c r="H317">
        <v>0.01</v>
      </c>
      <c r="I317">
        <v>0.46899999999999997</v>
      </c>
      <c r="J317">
        <v>2.48</v>
      </c>
      <c r="K317">
        <v>1.1299999999999999</v>
      </c>
      <c r="L317">
        <v>0.52</v>
      </c>
      <c r="M317">
        <v>1.0999999999999999E-2</v>
      </c>
      <c r="N317">
        <v>1.4999999999999999E-2</v>
      </c>
      <c r="O317">
        <v>2.4E-2</v>
      </c>
      <c r="P317">
        <v>3.9E-2</v>
      </c>
      <c r="Q317">
        <v>13</v>
      </c>
      <c r="R317">
        <v>1.6</v>
      </c>
      <c r="S317">
        <v>28</v>
      </c>
      <c r="T317">
        <v>3.5</v>
      </c>
      <c r="U317">
        <v>0.6</v>
      </c>
      <c r="V317">
        <v>10</v>
      </c>
      <c r="W317">
        <v>13</v>
      </c>
      <c r="X317">
        <v>100</v>
      </c>
      <c r="Y317">
        <v>9.4</v>
      </c>
      <c r="Z317">
        <v>424</v>
      </c>
      <c r="AA317">
        <v>19.8</v>
      </c>
      <c r="AB317">
        <v>4.4000000000000004</v>
      </c>
      <c r="AC317">
        <v>40</v>
      </c>
      <c r="AD317">
        <v>50</v>
      </c>
      <c r="AE317">
        <v>13</v>
      </c>
      <c r="AF317">
        <v>156</v>
      </c>
      <c r="AG317">
        <v>43</v>
      </c>
      <c r="AH317">
        <v>121</v>
      </c>
      <c r="AI317" t="s">
        <v>3</v>
      </c>
      <c r="AJ317">
        <v>8.6</v>
      </c>
      <c r="AK317">
        <v>12</v>
      </c>
      <c r="AL317">
        <v>5</v>
      </c>
      <c r="AM317">
        <v>2.9</v>
      </c>
      <c r="AN317">
        <v>0.6</v>
      </c>
      <c r="AO317">
        <v>0.4</v>
      </c>
      <c r="AP317">
        <v>13.1</v>
      </c>
      <c r="AQ317">
        <v>2.8</v>
      </c>
      <c r="AR317">
        <v>19.2</v>
      </c>
      <c r="AS317">
        <v>2.5</v>
      </c>
      <c r="AT317">
        <v>67.599999999999994</v>
      </c>
      <c r="AU317">
        <v>918</v>
      </c>
      <c r="AV317">
        <v>46.6</v>
      </c>
      <c r="AW317">
        <v>83.4</v>
      </c>
      <c r="AX317">
        <v>13.2</v>
      </c>
      <c r="AY317">
        <v>52.4</v>
      </c>
      <c r="AZ317">
        <v>11.9</v>
      </c>
      <c r="BA317">
        <v>2.15</v>
      </c>
      <c r="BB317">
        <v>13.4</v>
      </c>
      <c r="BC317">
        <v>1.86</v>
      </c>
      <c r="BD317">
        <v>11.8</v>
      </c>
      <c r="BE317">
        <v>2.38</v>
      </c>
      <c r="BF317">
        <v>7.55</v>
      </c>
      <c r="BG317">
        <v>1.05</v>
      </c>
      <c r="BH317">
        <v>7.3</v>
      </c>
      <c r="BI317">
        <v>0.96</v>
      </c>
      <c r="BJ317" s="36">
        <f t="shared" si="14"/>
        <v>1.0457809694793536</v>
      </c>
      <c r="BK317" s="34">
        <f t="shared" si="19"/>
        <v>0.94504249291784714</v>
      </c>
      <c r="BL317" s="34">
        <f t="shared" si="15"/>
        <v>1.3004926108374384</v>
      </c>
      <c r="BM317" s="34">
        <f t="shared" si="16"/>
        <v>1.4040728831725615</v>
      </c>
      <c r="BN317" s="34">
        <f t="shared" si="17"/>
        <v>0.80556888237240287</v>
      </c>
      <c r="BO317" s="34">
        <f t="shared" si="18"/>
        <v>1.1072190187625652</v>
      </c>
    </row>
    <row r="318" spans="1:67" x14ac:dyDescent="0.25">
      <c r="A318" t="s">
        <v>11</v>
      </c>
      <c r="B318" s="5">
        <v>341.6</v>
      </c>
      <c r="C318">
        <v>1.63</v>
      </c>
      <c r="D318">
        <v>68.34</v>
      </c>
      <c r="E318">
        <v>10.7</v>
      </c>
      <c r="F318">
        <v>1.33</v>
      </c>
      <c r="G318">
        <v>1.26</v>
      </c>
      <c r="H318">
        <v>0.01</v>
      </c>
      <c r="I318">
        <v>0.39</v>
      </c>
      <c r="J318">
        <v>2.52</v>
      </c>
      <c r="K318">
        <v>0.52</v>
      </c>
      <c r="L318">
        <v>0.44</v>
      </c>
      <c r="M318">
        <v>0.01</v>
      </c>
      <c r="N318">
        <v>0.01</v>
      </c>
      <c r="O318">
        <v>2.4E-2</v>
      </c>
      <c r="P318">
        <v>3.4000000000000002E-2</v>
      </c>
      <c r="Q318">
        <v>10.8</v>
      </c>
      <c r="R318">
        <v>0.8</v>
      </c>
      <c r="S318">
        <v>27</v>
      </c>
      <c r="T318">
        <v>3</v>
      </c>
      <c r="U318">
        <v>0.4</v>
      </c>
      <c r="V318">
        <v>3</v>
      </c>
      <c r="W318">
        <v>9</v>
      </c>
      <c r="X318">
        <v>60</v>
      </c>
      <c r="Y318">
        <v>7.7</v>
      </c>
      <c r="Z318">
        <v>243</v>
      </c>
      <c r="AA318">
        <v>16.2</v>
      </c>
      <c r="AB318">
        <v>0.8</v>
      </c>
      <c r="AC318">
        <v>30</v>
      </c>
      <c r="AD318">
        <v>43</v>
      </c>
      <c r="AE318">
        <v>5.5</v>
      </c>
      <c r="AF318">
        <v>134</v>
      </c>
      <c r="AG318">
        <v>28</v>
      </c>
      <c r="AH318">
        <v>104</v>
      </c>
      <c r="AI318" t="s">
        <v>3</v>
      </c>
      <c r="AJ318">
        <v>4.8</v>
      </c>
      <c r="AK318">
        <v>9</v>
      </c>
      <c r="AL318">
        <v>5</v>
      </c>
      <c r="AM318">
        <v>1.7</v>
      </c>
      <c r="AN318" t="s">
        <v>3</v>
      </c>
      <c r="AO318">
        <v>0.2</v>
      </c>
      <c r="AP318">
        <v>10.4</v>
      </c>
      <c r="AQ318">
        <v>1.1000000000000001</v>
      </c>
      <c r="AR318">
        <v>13.3</v>
      </c>
      <c r="AS318">
        <v>2</v>
      </c>
      <c r="AT318">
        <v>54</v>
      </c>
      <c r="AU318">
        <v>360</v>
      </c>
      <c r="AV318">
        <v>37.700000000000003</v>
      </c>
      <c r="AW318">
        <v>67.900000000000006</v>
      </c>
      <c r="AX318">
        <v>10.199999999999999</v>
      </c>
      <c r="AY318">
        <v>40.5</v>
      </c>
      <c r="AZ318">
        <v>9</v>
      </c>
      <c r="BA318">
        <v>1.7</v>
      </c>
      <c r="BB318">
        <v>9.8000000000000007</v>
      </c>
      <c r="BC318">
        <v>1.36</v>
      </c>
      <c r="BD318">
        <v>8.8000000000000007</v>
      </c>
      <c r="BE318">
        <v>1.78</v>
      </c>
      <c r="BF318">
        <v>5.6</v>
      </c>
      <c r="BG318">
        <v>0.8</v>
      </c>
      <c r="BH318">
        <v>5.45</v>
      </c>
      <c r="BI318">
        <v>0.84</v>
      </c>
      <c r="BJ318" s="36">
        <f t="shared" si="14"/>
        <v>0.84605026929982052</v>
      </c>
      <c r="BK318" s="34">
        <f t="shared" si="19"/>
        <v>0.76940509915014166</v>
      </c>
      <c r="BL318" s="34">
        <f t="shared" si="15"/>
        <v>1.0049261083743841</v>
      </c>
      <c r="BM318" s="34">
        <f t="shared" si="16"/>
        <v>1.085209003215434</v>
      </c>
      <c r="BN318" s="34">
        <f t="shared" si="17"/>
        <v>0.83135053308126738</v>
      </c>
      <c r="BO318" s="34">
        <f t="shared" si="18"/>
        <v>1.0837037280074517</v>
      </c>
    </row>
    <row r="319" spans="1:67" x14ac:dyDescent="0.25">
      <c r="A319" t="s">
        <v>11</v>
      </c>
      <c r="B319" s="5">
        <v>347</v>
      </c>
      <c r="C319">
        <v>1.71</v>
      </c>
      <c r="D319">
        <v>68.94</v>
      </c>
      <c r="E319">
        <v>10.4</v>
      </c>
      <c r="F319">
        <v>1.74</v>
      </c>
      <c r="G319">
        <v>1.51</v>
      </c>
      <c r="H319">
        <v>0.02</v>
      </c>
      <c r="I319">
        <v>0.41099999999999998</v>
      </c>
      <c r="J319">
        <v>2.4900000000000002</v>
      </c>
      <c r="K319">
        <v>0.28000000000000003</v>
      </c>
      <c r="L319">
        <v>0.36</v>
      </c>
      <c r="M319">
        <v>1.0999999999999999E-2</v>
      </c>
      <c r="N319">
        <v>0.01</v>
      </c>
      <c r="O319">
        <v>2.4E-2</v>
      </c>
      <c r="P319">
        <v>2.7E-2</v>
      </c>
      <c r="Q319">
        <v>9.9700000000000006</v>
      </c>
      <c r="R319">
        <v>1.6</v>
      </c>
      <c r="S319">
        <v>27</v>
      </c>
      <c r="T319">
        <v>3</v>
      </c>
      <c r="U319">
        <v>0.6</v>
      </c>
      <c r="V319">
        <v>20</v>
      </c>
      <c r="W319">
        <v>6</v>
      </c>
      <c r="X319">
        <v>80</v>
      </c>
      <c r="Y319">
        <v>6.3</v>
      </c>
      <c r="Z319">
        <v>331</v>
      </c>
      <c r="AA319">
        <v>14.2</v>
      </c>
      <c r="AB319">
        <v>0.6</v>
      </c>
      <c r="AC319">
        <v>40</v>
      </c>
      <c r="AD319">
        <v>48.5</v>
      </c>
      <c r="AE319">
        <v>5</v>
      </c>
      <c r="AF319">
        <v>126</v>
      </c>
      <c r="AG319">
        <v>32</v>
      </c>
      <c r="AH319">
        <v>86</v>
      </c>
      <c r="AI319" t="s">
        <v>3</v>
      </c>
      <c r="AJ319">
        <v>6.8</v>
      </c>
      <c r="AK319">
        <v>8</v>
      </c>
      <c r="AL319">
        <v>5</v>
      </c>
      <c r="AM319">
        <v>2.1</v>
      </c>
      <c r="AN319" t="s">
        <v>3</v>
      </c>
      <c r="AO319">
        <v>0.2</v>
      </c>
      <c r="AP319">
        <v>9.5</v>
      </c>
      <c r="AQ319">
        <v>0.7</v>
      </c>
      <c r="AR319">
        <v>12.3</v>
      </c>
      <c r="AS319">
        <v>1.5</v>
      </c>
      <c r="AT319">
        <v>54.6</v>
      </c>
      <c r="AU319">
        <v>2090</v>
      </c>
      <c r="AV319">
        <v>37.9</v>
      </c>
      <c r="AW319">
        <v>67.400000000000006</v>
      </c>
      <c r="AX319">
        <v>10.3</v>
      </c>
      <c r="AY319">
        <v>40.9</v>
      </c>
      <c r="AZ319">
        <v>8.9</v>
      </c>
      <c r="BA319">
        <v>1.7</v>
      </c>
      <c r="BB319">
        <v>10</v>
      </c>
      <c r="BC319">
        <v>1.42</v>
      </c>
      <c r="BD319">
        <v>8.85</v>
      </c>
      <c r="BE319">
        <v>1.78</v>
      </c>
      <c r="BF319">
        <v>5.6</v>
      </c>
      <c r="BG319">
        <v>0.8</v>
      </c>
      <c r="BH319">
        <v>5.4</v>
      </c>
      <c r="BI319">
        <v>0.86</v>
      </c>
      <c r="BJ319" s="36">
        <f t="shared" si="14"/>
        <v>0.85053859964093348</v>
      </c>
      <c r="BK319" s="34">
        <f t="shared" si="19"/>
        <v>0.76373937677053827</v>
      </c>
      <c r="BL319" s="34">
        <f t="shared" si="15"/>
        <v>1.0147783251231528</v>
      </c>
      <c r="BM319" s="34">
        <f t="shared" si="16"/>
        <v>1.0959271168274383</v>
      </c>
      <c r="BN319" s="34">
        <f t="shared" si="17"/>
        <v>0.81888430500048282</v>
      </c>
      <c r="BO319" s="34">
        <f t="shared" si="18"/>
        <v>1.0913551742923728</v>
      </c>
    </row>
    <row r="320" spans="1:67" x14ac:dyDescent="0.25">
      <c r="A320" t="s">
        <v>11</v>
      </c>
      <c r="B320" s="5">
        <v>350</v>
      </c>
      <c r="C320">
        <v>1.89</v>
      </c>
      <c r="D320">
        <v>67.48</v>
      </c>
      <c r="E320">
        <v>10.7</v>
      </c>
      <c r="F320">
        <v>1.1299999999999999</v>
      </c>
      <c r="G320">
        <v>1.34</v>
      </c>
      <c r="H320">
        <v>0.02</v>
      </c>
      <c r="I320">
        <v>0.29199999999999998</v>
      </c>
      <c r="J320">
        <v>2.61</v>
      </c>
      <c r="K320">
        <v>0.35</v>
      </c>
      <c r="L320">
        <v>0.42</v>
      </c>
      <c r="M320">
        <v>1.0999999999999999E-2</v>
      </c>
      <c r="N320">
        <v>1.2999999999999999E-2</v>
      </c>
      <c r="O320">
        <v>2.1000000000000001E-2</v>
      </c>
      <c r="P320">
        <v>3.1E-2</v>
      </c>
      <c r="Q320">
        <v>12.5</v>
      </c>
      <c r="R320">
        <v>0.4</v>
      </c>
      <c r="S320">
        <v>22</v>
      </c>
      <c r="T320">
        <v>3</v>
      </c>
      <c r="U320">
        <v>0.4</v>
      </c>
      <c r="V320">
        <v>1</v>
      </c>
      <c r="W320">
        <v>8</v>
      </c>
      <c r="X320">
        <v>50</v>
      </c>
      <c r="Y320">
        <v>7.1</v>
      </c>
      <c r="Z320">
        <v>129</v>
      </c>
      <c r="AA320">
        <v>14.8</v>
      </c>
      <c r="AB320">
        <v>3.4</v>
      </c>
      <c r="AC320">
        <v>40</v>
      </c>
      <c r="AD320">
        <v>38.5</v>
      </c>
      <c r="AE320">
        <v>9.5</v>
      </c>
      <c r="AF320">
        <v>124</v>
      </c>
      <c r="AG320">
        <v>25</v>
      </c>
      <c r="AH320">
        <v>93</v>
      </c>
      <c r="AI320" t="s">
        <v>3</v>
      </c>
      <c r="AJ320">
        <v>4.5999999999999996</v>
      </c>
      <c r="AK320">
        <v>10</v>
      </c>
      <c r="AL320">
        <v>5</v>
      </c>
      <c r="AM320">
        <v>2</v>
      </c>
      <c r="AN320">
        <v>0.4</v>
      </c>
      <c r="AO320">
        <v>0.2</v>
      </c>
      <c r="AP320">
        <v>9.6999999999999993</v>
      </c>
      <c r="AQ320">
        <v>1</v>
      </c>
      <c r="AR320">
        <v>13.3</v>
      </c>
      <c r="AS320">
        <v>2</v>
      </c>
      <c r="AT320">
        <v>51.9</v>
      </c>
      <c r="AU320">
        <v>156</v>
      </c>
      <c r="AV320">
        <v>34.700000000000003</v>
      </c>
      <c r="AW320">
        <v>61.7</v>
      </c>
      <c r="AX320">
        <v>9</v>
      </c>
      <c r="AY320">
        <v>34.799999999999997</v>
      </c>
      <c r="AZ320">
        <v>7.45</v>
      </c>
      <c r="BA320">
        <v>1.4</v>
      </c>
      <c r="BB320">
        <v>8</v>
      </c>
      <c r="BC320">
        <v>1.1599999999999999</v>
      </c>
      <c r="BD320">
        <v>7.75</v>
      </c>
      <c r="BE320">
        <v>1.64</v>
      </c>
      <c r="BF320">
        <v>5.3</v>
      </c>
      <c r="BG320">
        <v>0.75</v>
      </c>
      <c r="BH320">
        <v>5.3</v>
      </c>
      <c r="BI320">
        <v>0.76</v>
      </c>
      <c r="BJ320" s="36">
        <f t="shared" si="14"/>
        <v>0.77872531418312385</v>
      </c>
      <c r="BK320" s="34">
        <f t="shared" si="19"/>
        <v>0.69915014164305955</v>
      </c>
      <c r="BL320" s="34">
        <f t="shared" si="15"/>
        <v>0.88669950738916248</v>
      </c>
      <c r="BM320" s="34">
        <f t="shared" si="16"/>
        <v>0.93247588424437289</v>
      </c>
      <c r="BN320" s="34">
        <f t="shared" si="17"/>
        <v>0.83960576615281757</v>
      </c>
      <c r="BO320" s="34">
        <f t="shared" si="18"/>
        <v>1.0868906150315805</v>
      </c>
    </row>
    <row r="321" spans="1:67" x14ac:dyDescent="0.25">
      <c r="A321" t="s">
        <v>11</v>
      </c>
      <c r="B321" s="5">
        <v>355</v>
      </c>
      <c r="C321">
        <v>2.2200000000000002</v>
      </c>
      <c r="D321">
        <v>65.459999999999994</v>
      </c>
      <c r="E321">
        <v>9.73</v>
      </c>
      <c r="F321">
        <v>2.4</v>
      </c>
      <c r="G321">
        <v>1.79</v>
      </c>
      <c r="H321">
        <v>0.05</v>
      </c>
      <c r="I321">
        <v>0.4</v>
      </c>
      <c r="J321">
        <v>2.39</v>
      </c>
      <c r="K321">
        <v>0.43</v>
      </c>
      <c r="L321">
        <v>0.41</v>
      </c>
      <c r="M321">
        <v>1.0999999999999999E-2</v>
      </c>
      <c r="N321">
        <v>8.9999999999999993E-3</v>
      </c>
      <c r="O321">
        <v>2.1999999999999999E-2</v>
      </c>
      <c r="P321">
        <v>2.8000000000000001E-2</v>
      </c>
      <c r="Q321">
        <v>12.5</v>
      </c>
      <c r="R321">
        <v>0.4</v>
      </c>
      <c r="S321">
        <v>25</v>
      </c>
      <c r="T321">
        <v>2.5</v>
      </c>
      <c r="U321">
        <v>0.4</v>
      </c>
      <c r="V321">
        <v>1.5</v>
      </c>
      <c r="W321">
        <v>7</v>
      </c>
      <c r="X321">
        <v>60</v>
      </c>
      <c r="Y321">
        <v>6.8</v>
      </c>
      <c r="Z321">
        <v>137</v>
      </c>
      <c r="AA321">
        <v>14.2</v>
      </c>
      <c r="AB321">
        <v>2.8</v>
      </c>
      <c r="AC321">
        <v>30</v>
      </c>
      <c r="AD321">
        <v>25</v>
      </c>
      <c r="AE321">
        <v>8.5</v>
      </c>
      <c r="AF321">
        <v>94</v>
      </c>
      <c r="AG321">
        <v>20</v>
      </c>
      <c r="AH321">
        <v>90.6</v>
      </c>
      <c r="AI321" t="s">
        <v>3</v>
      </c>
      <c r="AJ321">
        <v>4</v>
      </c>
      <c r="AK321">
        <v>10</v>
      </c>
      <c r="AL321" t="s">
        <v>4</v>
      </c>
      <c r="AM321">
        <v>2</v>
      </c>
      <c r="AN321">
        <v>0.4</v>
      </c>
      <c r="AO321">
        <v>0.2</v>
      </c>
      <c r="AP321">
        <v>9.1999999999999993</v>
      </c>
      <c r="AQ321">
        <v>0.7</v>
      </c>
      <c r="AR321">
        <v>9.6999999999999993</v>
      </c>
      <c r="AS321">
        <v>2.5</v>
      </c>
      <c r="AT321">
        <v>51.8</v>
      </c>
      <c r="AU321">
        <v>182</v>
      </c>
      <c r="AV321">
        <v>35.5</v>
      </c>
      <c r="AW321">
        <v>64.8</v>
      </c>
      <c r="AX321">
        <v>9.6</v>
      </c>
      <c r="AY321">
        <v>38.4</v>
      </c>
      <c r="AZ321">
        <v>8.25</v>
      </c>
      <c r="BA321">
        <v>1.6</v>
      </c>
      <c r="BB321">
        <v>9.1999999999999993</v>
      </c>
      <c r="BC321">
        <v>1.28</v>
      </c>
      <c r="BD321">
        <v>8.1999999999999993</v>
      </c>
      <c r="BE321">
        <v>1.66</v>
      </c>
      <c r="BF321">
        <v>5.2</v>
      </c>
      <c r="BG321">
        <v>0.75</v>
      </c>
      <c r="BH321">
        <v>5.05</v>
      </c>
      <c r="BI321">
        <v>0.74</v>
      </c>
      <c r="BJ321" s="36">
        <f t="shared" si="14"/>
        <v>0.79667863554757623</v>
      </c>
      <c r="BK321" s="34">
        <f t="shared" si="19"/>
        <v>0.73427762039660049</v>
      </c>
      <c r="BL321" s="34">
        <f t="shared" si="15"/>
        <v>0.94581280788177335</v>
      </c>
      <c r="BM321" s="34">
        <f t="shared" si="16"/>
        <v>1.0289389067524115</v>
      </c>
      <c r="BN321" s="34">
        <f t="shared" si="17"/>
        <v>0.84279050340871564</v>
      </c>
      <c r="BO321" s="34">
        <f t="shared" si="18"/>
        <v>1.0728266135425595</v>
      </c>
    </row>
    <row r="322" spans="1:67" x14ac:dyDescent="0.25">
      <c r="A322" t="s">
        <v>11</v>
      </c>
      <c r="B322" s="5">
        <v>374.5</v>
      </c>
      <c r="C322">
        <v>3.91</v>
      </c>
      <c r="D322">
        <v>66.569999999999993</v>
      </c>
      <c r="E322">
        <v>10.5</v>
      </c>
      <c r="F322">
        <v>1.39</v>
      </c>
      <c r="G322">
        <v>1.35</v>
      </c>
      <c r="H322">
        <v>0.02</v>
      </c>
      <c r="I322">
        <v>0.39200000000000002</v>
      </c>
      <c r="J322">
        <v>2.1</v>
      </c>
      <c r="K322">
        <v>0.71</v>
      </c>
      <c r="L322">
        <v>0.39</v>
      </c>
      <c r="M322">
        <v>1.0999999999999999E-2</v>
      </c>
      <c r="N322">
        <v>8.9999999999999993E-3</v>
      </c>
      <c r="O322">
        <v>2.4E-2</v>
      </c>
      <c r="P322">
        <v>2.7E-2</v>
      </c>
      <c r="Q322">
        <v>9.8000000000000007</v>
      </c>
      <c r="R322">
        <v>1.2</v>
      </c>
      <c r="S322">
        <v>44</v>
      </c>
      <c r="T322">
        <v>3</v>
      </c>
      <c r="U322">
        <v>0.7</v>
      </c>
      <c r="V322">
        <v>1</v>
      </c>
      <c r="W322">
        <v>22</v>
      </c>
      <c r="X322">
        <v>100</v>
      </c>
      <c r="Y322">
        <v>7</v>
      </c>
      <c r="Z322">
        <v>151</v>
      </c>
      <c r="AA322">
        <v>14.8</v>
      </c>
      <c r="AB322">
        <v>3.6</v>
      </c>
      <c r="AC322">
        <v>30</v>
      </c>
      <c r="AD322">
        <v>26.5</v>
      </c>
      <c r="AE322">
        <v>9.5</v>
      </c>
      <c r="AF322">
        <v>174</v>
      </c>
      <c r="AG322">
        <v>46</v>
      </c>
      <c r="AH322">
        <v>94.6</v>
      </c>
      <c r="AI322" t="s">
        <v>3</v>
      </c>
      <c r="AJ322">
        <v>10.4</v>
      </c>
      <c r="AK322">
        <v>8</v>
      </c>
      <c r="AL322">
        <v>5</v>
      </c>
      <c r="AM322">
        <v>2.1</v>
      </c>
      <c r="AN322">
        <v>0.5</v>
      </c>
      <c r="AO322">
        <v>0.2</v>
      </c>
      <c r="AP322">
        <v>10.9</v>
      </c>
      <c r="AQ322">
        <v>7.2</v>
      </c>
      <c r="AR322">
        <v>7.3</v>
      </c>
      <c r="AS322">
        <v>2</v>
      </c>
      <c r="AT322">
        <v>48.1</v>
      </c>
      <c r="AU322">
        <v>214</v>
      </c>
      <c r="AV322">
        <v>38.700000000000003</v>
      </c>
      <c r="AW322">
        <v>70.3</v>
      </c>
      <c r="AX322">
        <v>10.3</v>
      </c>
      <c r="AY322">
        <v>40.1</v>
      </c>
      <c r="AZ322">
        <v>8.35</v>
      </c>
      <c r="BA322">
        <v>1.6</v>
      </c>
      <c r="BB322">
        <v>9.1999999999999993</v>
      </c>
      <c r="BC322">
        <v>1.28</v>
      </c>
      <c r="BD322">
        <v>7.95</v>
      </c>
      <c r="BE322">
        <v>1.56</v>
      </c>
      <c r="BF322">
        <v>4.9000000000000004</v>
      </c>
      <c r="BG322">
        <v>0.7</v>
      </c>
      <c r="BH322">
        <v>4.6500000000000004</v>
      </c>
      <c r="BI322">
        <v>0.82</v>
      </c>
      <c r="BJ322" s="36">
        <f t="shared" si="14"/>
        <v>0.86849192100538597</v>
      </c>
      <c r="BK322" s="34">
        <f t="shared" si="19"/>
        <v>0.79660056657223788</v>
      </c>
      <c r="BL322" s="34">
        <f t="shared" si="15"/>
        <v>1.0147783251231528</v>
      </c>
      <c r="BM322" s="34">
        <f t="shared" si="16"/>
        <v>1.0744908896034298</v>
      </c>
      <c r="BN322" s="34">
        <f t="shared" si="17"/>
        <v>0.845975842510993</v>
      </c>
      <c r="BO322" s="34">
        <f t="shared" si="18"/>
        <v>1.0846913140176084</v>
      </c>
    </row>
    <row r="323" spans="1:67" x14ac:dyDescent="0.25">
      <c r="A323" t="s">
        <v>11</v>
      </c>
      <c r="B323" s="5">
        <v>384</v>
      </c>
      <c r="C323">
        <v>2.2799999999999998</v>
      </c>
      <c r="D323">
        <v>71.33</v>
      </c>
      <c r="E323">
        <v>11.2</v>
      </c>
      <c r="F323">
        <v>1.1399999999999999</v>
      </c>
      <c r="G323">
        <v>1.41</v>
      </c>
      <c r="H323">
        <v>0.02</v>
      </c>
      <c r="I323">
        <v>0.29599999999999999</v>
      </c>
      <c r="J323">
        <v>2.2200000000000002</v>
      </c>
      <c r="K323">
        <v>0.56999999999999995</v>
      </c>
      <c r="L323">
        <v>0.36</v>
      </c>
      <c r="M323">
        <v>1.0999999999999999E-2</v>
      </c>
      <c r="N323">
        <v>1.4999999999999999E-2</v>
      </c>
      <c r="O323">
        <v>2.1000000000000001E-2</v>
      </c>
      <c r="P323">
        <v>1.2999999999999999E-2</v>
      </c>
      <c r="Q323">
        <v>7.22</v>
      </c>
      <c r="R323">
        <v>0.6</v>
      </c>
      <c r="S323">
        <v>18</v>
      </c>
      <c r="T323">
        <v>3</v>
      </c>
      <c r="U323">
        <v>0.8</v>
      </c>
      <c r="V323">
        <v>1</v>
      </c>
      <c r="W323">
        <v>11</v>
      </c>
      <c r="X323">
        <v>110</v>
      </c>
      <c r="Y323">
        <v>7.4</v>
      </c>
      <c r="Z323">
        <v>111</v>
      </c>
      <c r="AA323">
        <v>16.2</v>
      </c>
      <c r="AB323">
        <v>4.8</v>
      </c>
      <c r="AC323">
        <v>30</v>
      </c>
      <c r="AD323">
        <v>22.5</v>
      </c>
      <c r="AE323">
        <v>11</v>
      </c>
      <c r="AF323">
        <v>84</v>
      </c>
      <c r="AG323">
        <v>33</v>
      </c>
      <c r="AH323">
        <v>87.2</v>
      </c>
      <c r="AI323" t="s">
        <v>3</v>
      </c>
      <c r="AJ323">
        <v>3.3</v>
      </c>
      <c r="AK323">
        <v>8</v>
      </c>
      <c r="AL323" t="s">
        <v>4</v>
      </c>
      <c r="AM323">
        <v>2.2000000000000002</v>
      </c>
      <c r="AN323">
        <v>0.5</v>
      </c>
      <c r="AO323">
        <v>0.2</v>
      </c>
      <c r="AP323">
        <v>10.7</v>
      </c>
      <c r="AQ323">
        <v>2.9</v>
      </c>
      <c r="AR323">
        <v>6.1</v>
      </c>
      <c r="AS323">
        <v>1.5</v>
      </c>
      <c r="AT323">
        <v>51.1</v>
      </c>
      <c r="AU323">
        <v>176</v>
      </c>
      <c r="AV323">
        <v>45</v>
      </c>
      <c r="AW323">
        <v>83.3</v>
      </c>
      <c r="AX323">
        <v>11.7</v>
      </c>
      <c r="AY323">
        <v>44.1</v>
      </c>
      <c r="AZ323">
        <v>8.9499999999999993</v>
      </c>
      <c r="BA323">
        <v>1.6</v>
      </c>
      <c r="BB323">
        <v>9.1999999999999993</v>
      </c>
      <c r="BC323">
        <v>1.32</v>
      </c>
      <c r="BD323">
        <v>8.5500000000000007</v>
      </c>
      <c r="BE323">
        <v>1.72</v>
      </c>
      <c r="BF323">
        <v>5.4</v>
      </c>
      <c r="BG323">
        <v>0.8</v>
      </c>
      <c r="BH323">
        <v>5.25</v>
      </c>
      <c r="BI323">
        <v>0.66</v>
      </c>
      <c r="BJ323" s="36">
        <f t="shared" si="14"/>
        <v>1.0098743267504489</v>
      </c>
      <c r="BK323" s="34">
        <f t="shared" si="19"/>
        <v>0.94390934844192631</v>
      </c>
      <c r="BL323" s="34">
        <f t="shared" si="15"/>
        <v>1.1527093596059113</v>
      </c>
      <c r="BM323" s="34">
        <f t="shared" si="16"/>
        <v>1.1816720257234727</v>
      </c>
      <c r="BN323" s="34">
        <f t="shared" si="17"/>
        <v>0.87294596218126175</v>
      </c>
      <c r="BO323" s="34">
        <f t="shared" si="18"/>
        <v>1.0846061916199448</v>
      </c>
    </row>
    <row r="324" spans="1:67" x14ac:dyDescent="0.25">
      <c r="A324" t="s">
        <v>11</v>
      </c>
      <c r="B324" s="5">
        <v>514</v>
      </c>
      <c r="C324">
        <v>4.8499999999999996</v>
      </c>
      <c r="D324">
        <v>60.96</v>
      </c>
      <c r="E324">
        <v>12.9</v>
      </c>
      <c r="F324">
        <v>1.79</v>
      </c>
      <c r="G324">
        <v>2.02</v>
      </c>
      <c r="H324">
        <v>0.04</v>
      </c>
      <c r="I324">
        <v>0.36699999999999999</v>
      </c>
      <c r="J324">
        <v>2.87</v>
      </c>
      <c r="K324">
        <v>0.52</v>
      </c>
      <c r="L324">
        <v>0.77</v>
      </c>
      <c r="M324">
        <v>0.01</v>
      </c>
      <c r="N324">
        <v>1.0999999999999999E-2</v>
      </c>
      <c r="O324">
        <v>2.5999999999999999E-2</v>
      </c>
      <c r="P324">
        <v>2.9000000000000001E-2</v>
      </c>
      <c r="Q324">
        <v>9.1</v>
      </c>
      <c r="R324">
        <v>0.4</v>
      </c>
      <c r="S324">
        <v>25</v>
      </c>
      <c r="T324">
        <v>2.5</v>
      </c>
      <c r="U324">
        <v>0.6</v>
      </c>
      <c r="V324">
        <v>1</v>
      </c>
      <c r="W324">
        <v>22</v>
      </c>
      <c r="X324">
        <v>110</v>
      </c>
      <c r="Y324">
        <v>10.6</v>
      </c>
      <c r="Z324">
        <v>214</v>
      </c>
      <c r="AA324">
        <v>21</v>
      </c>
      <c r="AB324">
        <v>4</v>
      </c>
      <c r="AC324">
        <v>40</v>
      </c>
      <c r="AD324">
        <v>22.5</v>
      </c>
      <c r="AE324">
        <v>9.5</v>
      </c>
      <c r="AF324">
        <v>98</v>
      </c>
      <c r="AG324">
        <v>25</v>
      </c>
      <c r="AH324">
        <v>134</v>
      </c>
      <c r="AI324" t="s">
        <v>3</v>
      </c>
      <c r="AJ324">
        <v>3.9</v>
      </c>
      <c r="AK324">
        <v>20</v>
      </c>
      <c r="AL324" t="s">
        <v>4</v>
      </c>
      <c r="AM324">
        <v>2.7</v>
      </c>
      <c r="AN324">
        <v>0.5</v>
      </c>
      <c r="AO324">
        <v>0.6</v>
      </c>
      <c r="AP324">
        <v>9.9</v>
      </c>
      <c r="AQ324">
        <v>1.2</v>
      </c>
      <c r="AR324">
        <v>8.6</v>
      </c>
      <c r="AS324">
        <v>2.5</v>
      </c>
      <c r="AT324">
        <v>41.4</v>
      </c>
      <c r="AU324">
        <v>178</v>
      </c>
      <c r="AV324">
        <v>35.9</v>
      </c>
      <c r="AW324">
        <v>72.2</v>
      </c>
      <c r="AX324">
        <v>9.65</v>
      </c>
      <c r="AY324">
        <v>38.1</v>
      </c>
      <c r="AZ324">
        <v>8.15</v>
      </c>
      <c r="BA324">
        <v>1.65</v>
      </c>
      <c r="BB324">
        <v>8.8000000000000007</v>
      </c>
      <c r="BC324">
        <v>1.2</v>
      </c>
      <c r="BD324">
        <v>7.45</v>
      </c>
      <c r="BE324">
        <v>1.4</v>
      </c>
      <c r="BF324">
        <v>4.3</v>
      </c>
      <c r="BG324">
        <v>0.6</v>
      </c>
      <c r="BH324">
        <v>3.95</v>
      </c>
      <c r="BI324">
        <v>0.57999999999999996</v>
      </c>
      <c r="BJ324" s="36">
        <f t="shared" si="14"/>
        <v>0.80565529622980248</v>
      </c>
      <c r="BK324" s="34">
        <f t="shared" si="19"/>
        <v>0.81813031161473093</v>
      </c>
      <c r="BL324" s="34">
        <f t="shared" si="15"/>
        <v>0.95073891625615758</v>
      </c>
      <c r="BM324" s="34">
        <f t="shared" si="16"/>
        <v>1.0209003215434085</v>
      </c>
      <c r="BN324" s="34">
        <f t="shared" si="17"/>
        <v>0.93160214921998408</v>
      </c>
      <c r="BO324" s="34">
        <f t="shared" si="18"/>
        <v>1.0339565846420602</v>
      </c>
    </row>
    <row r="325" spans="1:67" x14ac:dyDescent="0.25">
      <c r="A325" t="s">
        <v>11</v>
      </c>
      <c r="B325" s="5">
        <v>589</v>
      </c>
      <c r="C325">
        <v>2.25</v>
      </c>
      <c r="D325">
        <v>66.95</v>
      </c>
      <c r="E325">
        <v>13.7</v>
      </c>
      <c r="F325">
        <v>1.07</v>
      </c>
      <c r="G325">
        <v>1.43</v>
      </c>
      <c r="H325">
        <v>0.01</v>
      </c>
      <c r="I325">
        <v>0.29499999999999998</v>
      </c>
      <c r="J325">
        <v>2.88</v>
      </c>
      <c r="K325">
        <v>0.64</v>
      </c>
      <c r="L325">
        <v>0.42</v>
      </c>
      <c r="M325">
        <v>8.9999999999999993E-3</v>
      </c>
      <c r="N325">
        <v>1.2999999999999999E-2</v>
      </c>
      <c r="O325">
        <v>2.4E-2</v>
      </c>
      <c r="P325">
        <v>1.4999999999999999E-2</v>
      </c>
      <c r="Q325">
        <v>7.69</v>
      </c>
      <c r="R325">
        <v>0.4</v>
      </c>
      <c r="S325">
        <v>21</v>
      </c>
      <c r="T325">
        <v>2.5</v>
      </c>
      <c r="U325">
        <v>0.7</v>
      </c>
      <c r="V325" t="s">
        <v>2</v>
      </c>
      <c r="W325">
        <v>11</v>
      </c>
      <c r="X325">
        <v>30</v>
      </c>
      <c r="Y325">
        <v>11</v>
      </c>
      <c r="Z325">
        <v>100</v>
      </c>
      <c r="AA325">
        <v>18.399999999999999</v>
      </c>
      <c r="AB325">
        <v>4.5999999999999996</v>
      </c>
      <c r="AC325">
        <v>30</v>
      </c>
      <c r="AD325">
        <v>30</v>
      </c>
      <c r="AE325">
        <v>7.5</v>
      </c>
      <c r="AF325">
        <v>96</v>
      </c>
      <c r="AG325">
        <v>29</v>
      </c>
      <c r="AH325">
        <v>105</v>
      </c>
      <c r="AI325" t="s">
        <v>3</v>
      </c>
      <c r="AJ325">
        <v>2.4</v>
      </c>
      <c r="AK325">
        <v>9</v>
      </c>
      <c r="AL325" t="s">
        <v>4</v>
      </c>
      <c r="AM325">
        <v>2.2000000000000002</v>
      </c>
      <c r="AN325">
        <v>0.7</v>
      </c>
      <c r="AO325">
        <v>0.2</v>
      </c>
      <c r="AP325">
        <v>14.6</v>
      </c>
      <c r="AQ325">
        <v>3.6</v>
      </c>
      <c r="AR325">
        <v>5.7</v>
      </c>
      <c r="AS325">
        <v>1.5</v>
      </c>
      <c r="AT325">
        <v>42.6</v>
      </c>
      <c r="AU325">
        <v>116</v>
      </c>
      <c r="AV325">
        <v>35.9</v>
      </c>
      <c r="AW325">
        <v>67</v>
      </c>
      <c r="AX325">
        <v>9.1999999999999993</v>
      </c>
      <c r="AY325">
        <v>35.4</v>
      </c>
      <c r="AZ325">
        <v>7.4</v>
      </c>
      <c r="BA325">
        <v>1.4</v>
      </c>
      <c r="BB325">
        <v>7.8</v>
      </c>
      <c r="BC325">
        <v>1.1000000000000001</v>
      </c>
      <c r="BD325">
        <v>7.05</v>
      </c>
      <c r="BE325">
        <v>1.42</v>
      </c>
      <c r="BF325">
        <v>4.5</v>
      </c>
      <c r="BG325">
        <v>0.65</v>
      </c>
      <c r="BH325">
        <v>4.55</v>
      </c>
      <c r="BI325">
        <v>0.62</v>
      </c>
      <c r="BJ325" s="36">
        <f t="shared" si="14"/>
        <v>0.80565529622980248</v>
      </c>
      <c r="BK325" s="34">
        <f t="shared" si="19"/>
        <v>0.75920679886685549</v>
      </c>
      <c r="BL325" s="34">
        <f t="shared" si="15"/>
        <v>0.9064039408866994</v>
      </c>
      <c r="BM325" s="34">
        <f t="shared" si="16"/>
        <v>0.94855305466237938</v>
      </c>
      <c r="BN325" s="34">
        <f t="shared" si="17"/>
        <v>0.88689314295635335</v>
      </c>
      <c r="BO325" s="34">
        <f t="shared" si="18"/>
        <v>1.0615121780893684</v>
      </c>
    </row>
    <row r="326" spans="1:67" x14ac:dyDescent="0.25">
      <c r="A326" t="s">
        <v>11</v>
      </c>
      <c r="B326" s="5">
        <v>364</v>
      </c>
      <c r="C326">
        <v>2.14</v>
      </c>
      <c r="D326">
        <v>66.400000000000006</v>
      </c>
      <c r="E326">
        <v>11.5</v>
      </c>
      <c r="F326">
        <v>1.69</v>
      </c>
      <c r="G326">
        <v>1.53</v>
      </c>
      <c r="H326">
        <v>0.02</v>
      </c>
      <c r="I326">
        <v>0.38300000000000001</v>
      </c>
      <c r="J326">
        <v>2.46</v>
      </c>
      <c r="K326">
        <v>0.66</v>
      </c>
      <c r="L326">
        <v>0.39</v>
      </c>
      <c r="M326">
        <v>1.2E-2</v>
      </c>
      <c r="N326">
        <v>1.0999999999999999E-2</v>
      </c>
      <c r="O326">
        <v>2.1000000000000001E-2</v>
      </c>
      <c r="P326">
        <v>2.1000000000000001E-2</v>
      </c>
      <c r="Q326">
        <v>10.7</v>
      </c>
      <c r="R326">
        <v>1</v>
      </c>
      <c r="S326">
        <v>31</v>
      </c>
      <c r="T326">
        <v>3</v>
      </c>
      <c r="U326">
        <v>0.6</v>
      </c>
      <c r="V326">
        <v>3</v>
      </c>
      <c r="W326">
        <v>8</v>
      </c>
      <c r="X326">
        <v>80</v>
      </c>
      <c r="Y326">
        <v>7.7</v>
      </c>
      <c r="Z326">
        <v>177</v>
      </c>
      <c r="AA326">
        <v>17.399999999999999</v>
      </c>
      <c r="AB326">
        <v>4.2</v>
      </c>
      <c r="AC326">
        <v>30</v>
      </c>
      <c r="AD326">
        <v>19</v>
      </c>
      <c r="AE326">
        <v>11</v>
      </c>
      <c r="AF326">
        <v>96</v>
      </c>
      <c r="AG326">
        <v>30</v>
      </c>
      <c r="AH326">
        <v>100</v>
      </c>
      <c r="AI326" t="s">
        <v>3</v>
      </c>
      <c r="AJ326">
        <v>6</v>
      </c>
      <c r="AK326">
        <v>8</v>
      </c>
      <c r="AL326">
        <v>5</v>
      </c>
      <c r="AM326">
        <v>2.6</v>
      </c>
      <c r="AN326">
        <v>0.5</v>
      </c>
      <c r="AO326">
        <v>0.4</v>
      </c>
      <c r="AP326">
        <v>10.8</v>
      </c>
      <c r="AQ326">
        <v>0.7</v>
      </c>
      <c r="AR326">
        <v>9</v>
      </c>
      <c r="AS326">
        <v>1.5</v>
      </c>
      <c r="AT326">
        <v>51.7</v>
      </c>
      <c r="AU326">
        <v>350</v>
      </c>
      <c r="AV326">
        <v>42.6</v>
      </c>
      <c r="AW326">
        <v>82.6</v>
      </c>
      <c r="AX326">
        <v>11.5</v>
      </c>
      <c r="AY326">
        <v>44.1</v>
      </c>
      <c r="AZ326">
        <v>9.15</v>
      </c>
      <c r="BA326">
        <v>1.7</v>
      </c>
      <c r="BB326">
        <v>9.6</v>
      </c>
      <c r="BC326">
        <v>1.36</v>
      </c>
      <c r="BD326">
        <v>8.6</v>
      </c>
      <c r="BE326">
        <v>1.74</v>
      </c>
      <c r="BF326">
        <v>5.4</v>
      </c>
      <c r="BG326">
        <v>0.75</v>
      </c>
      <c r="BH326">
        <v>5.0999999999999996</v>
      </c>
      <c r="BI326">
        <v>0.86</v>
      </c>
      <c r="BJ326" s="36">
        <f t="shared" si="14"/>
        <v>0.9560143626570915</v>
      </c>
      <c r="BK326" s="34">
        <f t="shared" si="19"/>
        <v>0.93597733711048148</v>
      </c>
      <c r="BL326" s="34">
        <f t="shared" si="15"/>
        <v>1.1330049261083743</v>
      </c>
      <c r="BM326" s="34">
        <f t="shared" si="16"/>
        <v>1.1816720257234727</v>
      </c>
      <c r="BN326" s="34">
        <f t="shared" si="17"/>
        <v>0.89609257525200736</v>
      </c>
      <c r="BO326" s="34">
        <f t="shared" si="18"/>
        <v>1.0700590437617352</v>
      </c>
    </row>
    <row r="327" spans="1:67" x14ac:dyDescent="0.25">
      <c r="A327" s="6" t="s">
        <v>12</v>
      </c>
      <c r="B327" s="5">
        <v>3198</v>
      </c>
      <c r="C327">
        <v>3.29</v>
      </c>
      <c r="D327">
        <v>61.97</v>
      </c>
      <c r="E327">
        <v>19.8</v>
      </c>
      <c r="F327">
        <v>0.13</v>
      </c>
      <c r="G327">
        <v>1.42</v>
      </c>
      <c r="H327">
        <v>0.01</v>
      </c>
      <c r="I327">
        <v>4.2000000000000003E-2</v>
      </c>
      <c r="J327">
        <v>4.46</v>
      </c>
      <c r="K327">
        <v>0.56000000000000005</v>
      </c>
      <c r="L327">
        <v>0.91</v>
      </c>
      <c r="M327">
        <v>1.7000000000000001E-2</v>
      </c>
      <c r="N327">
        <v>1.7000000000000001E-2</v>
      </c>
      <c r="O327">
        <v>7.0999999999999994E-2</v>
      </c>
      <c r="P327">
        <v>1.2999999999999999E-2</v>
      </c>
      <c r="Q327">
        <v>4.9000000000000004</v>
      </c>
      <c r="R327" t="s">
        <v>1</v>
      </c>
      <c r="S327">
        <v>10</v>
      </c>
      <c r="T327">
        <v>4</v>
      </c>
      <c r="U327">
        <v>0.8</v>
      </c>
      <c r="V327" t="s">
        <v>2</v>
      </c>
      <c r="W327">
        <v>13</v>
      </c>
      <c r="X327">
        <v>100</v>
      </c>
      <c r="Y327">
        <v>17.7</v>
      </c>
      <c r="Z327">
        <v>38</v>
      </c>
      <c r="AA327">
        <v>29.8</v>
      </c>
      <c r="AB327">
        <v>4.2</v>
      </c>
      <c r="AC327">
        <v>40</v>
      </c>
      <c r="AD327">
        <v>1.5</v>
      </c>
      <c r="AE327">
        <v>21</v>
      </c>
      <c r="AF327">
        <v>36</v>
      </c>
      <c r="AG327">
        <v>32</v>
      </c>
      <c r="AH327">
        <v>213</v>
      </c>
      <c r="AI327" t="s">
        <v>3</v>
      </c>
      <c r="AJ327">
        <v>0.5</v>
      </c>
      <c r="AK327">
        <v>19</v>
      </c>
      <c r="AL327" t="s">
        <v>4</v>
      </c>
      <c r="AM327">
        <v>4.8</v>
      </c>
      <c r="AN327">
        <v>1.7</v>
      </c>
      <c r="AO327" t="s">
        <v>1</v>
      </c>
      <c r="AP327">
        <v>24.6</v>
      </c>
      <c r="AQ327">
        <v>1.3</v>
      </c>
      <c r="AR327">
        <v>3.3</v>
      </c>
      <c r="AS327">
        <v>3.5</v>
      </c>
      <c r="AT327">
        <v>28.8</v>
      </c>
      <c r="AU327">
        <v>46</v>
      </c>
      <c r="AV327">
        <v>66.5</v>
      </c>
      <c r="AW327">
        <v>134</v>
      </c>
      <c r="AX327">
        <v>16.399999999999999</v>
      </c>
      <c r="AY327">
        <v>58.5</v>
      </c>
      <c r="AZ327">
        <v>10.6</v>
      </c>
      <c r="BA327">
        <v>1.75</v>
      </c>
      <c r="BB327">
        <v>7.6</v>
      </c>
      <c r="BC327">
        <v>0.98</v>
      </c>
      <c r="BD327">
        <v>6.05</v>
      </c>
      <c r="BE327">
        <v>1.18</v>
      </c>
      <c r="BF327">
        <v>3.65</v>
      </c>
      <c r="BG327">
        <v>0.55000000000000004</v>
      </c>
      <c r="BH327">
        <v>3.65</v>
      </c>
      <c r="BI327">
        <v>0.52</v>
      </c>
      <c r="BJ327" s="36">
        <f t="shared" si="14"/>
        <v>1.4923698384201076</v>
      </c>
      <c r="BK327" s="34">
        <f t="shared" si="19"/>
        <v>1.518413597733711</v>
      </c>
      <c r="BL327" s="34">
        <f t="shared" si="15"/>
        <v>1.6157635467980294</v>
      </c>
      <c r="BM327" s="34">
        <f t="shared" si="16"/>
        <v>1.567524115755627</v>
      </c>
      <c r="BN327" s="34">
        <f t="shared" si="17"/>
        <v>0.97705819509232206</v>
      </c>
      <c r="BO327" s="34">
        <f t="shared" si="18"/>
        <v>1.0471783275048994</v>
      </c>
    </row>
    <row r="328" spans="1:67" x14ac:dyDescent="0.25">
      <c r="A328" s="6" t="s">
        <v>12</v>
      </c>
      <c r="B328" s="5">
        <v>3199</v>
      </c>
      <c r="C328">
        <v>4.82</v>
      </c>
      <c r="D328">
        <v>63.33</v>
      </c>
      <c r="E328">
        <v>14.7</v>
      </c>
      <c r="F328">
        <v>0.86</v>
      </c>
      <c r="G328">
        <v>1.36</v>
      </c>
      <c r="H328">
        <v>0.01</v>
      </c>
      <c r="I328">
        <v>0.26800000000000002</v>
      </c>
      <c r="J328">
        <v>2.88</v>
      </c>
      <c r="K328">
        <v>0.99</v>
      </c>
      <c r="L328">
        <v>0.61</v>
      </c>
      <c r="M328">
        <v>1.6E-2</v>
      </c>
      <c r="N328">
        <v>2.1000000000000001E-2</v>
      </c>
      <c r="O328">
        <v>5.3999999999999999E-2</v>
      </c>
      <c r="P328">
        <v>1.4999999999999999E-2</v>
      </c>
      <c r="Q328">
        <v>6.67</v>
      </c>
      <c r="R328" t="s">
        <v>1</v>
      </c>
      <c r="S328">
        <v>15</v>
      </c>
      <c r="T328">
        <v>3</v>
      </c>
      <c r="U328">
        <v>0.5</v>
      </c>
      <c r="V328" t="s">
        <v>2</v>
      </c>
      <c r="W328">
        <v>30</v>
      </c>
      <c r="X328">
        <v>180</v>
      </c>
      <c r="Y328">
        <v>10.8</v>
      </c>
      <c r="Z328">
        <v>155</v>
      </c>
      <c r="AA328">
        <v>20.8</v>
      </c>
      <c r="AB328">
        <v>4.2</v>
      </c>
      <c r="AC328">
        <v>40</v>
      </c>
      <c r="AD328">
        <v>7</v>
      </c>
      <c r="AE328">
        <v>13.5</v>
      </c>
      <c r="AF328">
        <v>64</v>
      </c>
      <c r="AG328">
        <v>51</v>
      </c>
      <c r="AH328">
        <v>156</v>
      </c>
      <c r="AI328" t="s">
        <v>3</v>
      </c>
      <c r="AJ328">
        <v>1</v>
      </c>
      <c r="AK328">
        <v>14</v>
      </c>
      <c r="AL328" t="s">
        <v>4</v>
      </c>
      <c r="AM328">
        <v>3.3</v>
      </c>
      <c r="AN328">
        <v>0.8</v>
      </c>
      <c r="AO328">
        <v>0.4</v>
      </c>
      <c r="AP328">
        <v>14.3</v>
      </c>
      <c r="AQ328">
        <v>2.4</v>
      </c>
      <c r="AR328">
        <v>3.9</v>
      </c>
      <c r="AS328">
        <v>2</v>
      </c>
      <c r="AT328">
        <v>44.6</v>
      </c>
      <c r="AU328">
        <v>146</v>
      </c>
      <c r="AV328">
        <v>43</v>
      </c>
      <c r="AW328">
        <v>84.2</v>
      </c>
      <c r="AX328">
        <v>12.5</v>
      </c>
      <c r="AY328">
        <v>49</v>
      </c>
      <c r="AZ328">
        <v>11</v>
      </c>
      <c r="BA328">
        <v>2.0499999999999998</v>
      </c>
      <c r="BB328">
        <v>12.4</v>
      </c>
      <c r="BC328">
        <v>1.66</v>
      </c>
      <c r="BD328">
        <v>9.65</v>
      </c>
      <c r="BE328">
        <v>1.72</v>
      </c>
      <c r="BF328">
        <v>5.15</v>
      </c>
      <c r="BG328">
        <v>0.7</v>
      </c>
      <c r="BH328">
        <v>4.75</v>
      </c>
      <c r="BI328">
        <v>0.6</v>
      </c>
      <c r="BJ328" s="36">
        <f t="shared" si="14"/>
        <v>0.96499102333931774</v>
      </c>
      <c r="BK328" s="34">
        <f t="shared" si="19"/>
        <v>0.95410764872521248</v>
      </c>
      <c r="BL328" s="34">
        <f t="shared" si="15"/>
        <v>1.2315270935960592</v>
      </c>
      <c r="BM328" s="34">
        <f t="shared" si="16"/>
        <v>1.3129689174705252</v>
      </c>
      <c r="BN328" s="34">
        <f t="shared" si="17"/>
        <v>0.86874553081893191</v>
      </c>
      <c r="BO328" s="34">
        <f t="shared" si="18"/>
        <v>1.0864450825872372</v>
      </c>
    </row>
    <row r="329" spans="1:67" x14ac:dyDescent="0.25">
      <c r="A329" s="6" t="s">
        <v>12</v>
      </c>
      <c r="B329" s="5">
        <v>3200</v>
      </c>
      <c r="C329">
        <v>3.66</v>
      </c>
      <c r="D329">
        <v>67.569999999999993</v>
      </c>
      <c r="E329">
        <v>15.1</v>
      </c>
      <c r="F329">
        <v>0.82</v>
      </c>
      <c r="G329">
        <v>1.47</v>
      </c>
      <c r="H329">
        <v>0.02</v>
      </c>
      <c r="I329">
        <v>0.25</v>
      </c>
      <c r="J329">
        <v>2.94</v>
      </c>
      <c r="K329">
        <v>1.01</v>
      </c>
      <c r="L329">
        <v>0.59</v>
      </c>
      <c r="M329">
        <v>1.6E-2</v>
      </c>
      <c r="N329">
        <v>1.7000000000000001E-2</v>
      </c>
      <c r="O329">
        <v>5.3999999999999999E-2</v>
      </c>
      <c r="P329">
        <v>1.4E-2</v>
      </c>
      <c r="Q329">
        <v>4.7699999999999996</v>
      </c>
      <c r="R329" t="s">
        <v>1</v>
      </c>
      <c r="S329">
        <v>7</v>
      </c>
      <c r="T329">
        <v>3</v>
      </c>
      <c r="U329">
        <v>0.6</v>
      </c>
      <c r="V329" t="s">
        <v>2</v>
      </c>
      <c r="W329">
        <v>12</v>
      </c>
      <c r="X329">
        <v>110</v>
      </c>
      <c r="Y329">
        <v>10.5</v>
      </c>
      <c r="Z329">
        <v>85</v>
      </c>
      <c r="AA329">
        <v>22.4</v>
      </c>
      <c r="AB329">
        <v>4.2</v>
      </c>
      <c r="AC329">
        <v>40</v>
      </c>
      <c r="AD329">
        <v>3.5</v>
      </c>
      <c r="AE329">
        <v>14.5</v>
      </c>
      <c r="AF329">
        <v>42</v>
      </c>
      <c r="AG329">
        <v>30</v>
      </c>
      <c r="AH329">
        <v>153</v>
      </c>
      <c r="AI329" t="s">
        <v>3</v>
      </c>
      <c r="AJ329">
        <v>0.6</v>
      </c>
      <c r="AK329">
        <v>13</v>
      </c>
      <c r="AL329" t="s">
        <v>4</v>
      </c>
      <c r="AM329">
        <v>3.4</v>
      </c>
      <c r="AN329">
        <v>1</v>
      </c>
      <c r="AO329" t="s">
        <v>1</v>
      </c>
      <c r="AP329">
        <v>14.8</v>
      </c>
      <c r="AQ329">
        <v>1.3</v>
      </c>
      <c r="AR329">
        <v>4.5</v>
      </c>
      <c r="AS329">
        <v>2</v>
      </c>
      <c r="AT329">
        <v>44.5</v>
      </c>
      <c r="AU329">
        <v>110</v>
      </c>
      <c r="AV329">
        <v>45.2</v>
      </c>
      <c r="AW329">
        <v>88</v>
      </c>
      <c r="AX329">
        <v>12.7</v>
      </c>
      <c r="AY329">
        <v>49</v>
      </c>
      <c r="AZ329">
        <v>10.6</v>
      </c>
      <c r="BA329">
        <v>1.95</v>
      </c>
      <c r="BB329">
        <v>11.6</v>
      </c>
      <c r="BC329">
        <v>1.56</v>
      </c>
      <c r="BD329">
        <v>9.0500000000000007</v>
      </c>
      <c r="BE329">
        <v>1.68</v>
      </c>
      <c r="BF329">
        <v>5.2</v>
      </c>
      <c r="BG329">
        <v>0.75</v>
      </c>
      <c r="BH329">
        <v>5.05</v>
      </c>
      <c r="BI329">
        <v>0.66</v>
      </c>
      <c r="BJ329" s="36">
        <f t="shared" si="14"/>
        <v>1.014362657091562</v>
      </c>
      <c r="BK329" s="34">
        <f t="shared" si="19"/>
        <v>0.99716713881019825</v>
      </c>
      <c r="BL329" s="34">
        <f t="shared" si="15"/>
        <v>1.2512315270935959</v>
      </c>
      <c r="BM329" s="34">
        <f t="shared" si="16"/>
        <v>1.3129689174705252</v>
      </c>
      <c r="BN329" s="34">
        <f t="shared" si="17"/>
        <v>0.88026986101117555</v>
      </c>
      <c r="BO329" s="34">
        <f t="shared" si="18"/>
        <v>1.0832535371168186</v>
      </c>
    </row>
    <row r="330" spans="1:67" x14ac:dyDescent="0.25">
      <c r="A330" s="6" t="s">
        <v>12</v>
      </c>
      <c r="B330" s="5">
        <v>3205</v>
      </c>
      <c r="C330">
        <v>3.09</v>
      </c>
      <c r="D330">
        <v>67.62</v>
      </c>
      <c r="E330">
        <v>13.7</v>
      </c>
      <c r="F330">
        <v>1.03</v>
      </c>
      <c r="G330">
        <v>1.23</v>
      </c>
      <c r="H330">
        <v>0.02</v>
      </c>
      <c r="I330">
        <v>0.26200000000000001</v>
      </c>
      <c r="J330">
        <v>2.74</v>
      </c>
      <c r="K330">
        <v>1.21</v>
      </c>
      <c r="L330">
        <v>0.53</v>
      </c>
      <c r="M330">
        <v>1.2999999999999999E-2</v>
      </c>
      <c r="N330">
        <v>1.4E-2</v>
      </c>
      <c r="O330">
        <v>5.2999999999999999E-2</v>
      </c>
      <c r="P330">
        <v>2.5999999999999999E-2</v>
      </c>
      <c r="Q330">
        <v>6.28</v>
      </c>
      <c r="R330">
        <v>0.4</v>
      </c>
      <c r="S330">
        <v>11</v>
      </c>
      <c r="T330">
        <v>3</v>
      </c>
      <c r="U330">
        <v>0.6</v>
      </c>
      <c r="V330" t="s">
        <v>2</v>
      </c>
      <c r="W330">
        <v>14</v>
      </c>
      <c r="X330">
        <v>100</v>
      </c>
      <c r="Y330">
        <v>9.8000000000000007</v>
      </c>
      <c r="Z330">
        <v>135</v>
      </c>
      <c r="AA330">
        <v>19.399999999999999</v>
      </c>
      <c r="AB330">
        <v>4.2</v>
      </c>
      <c r="AC330">
        <v>30</v>
      </c>
      <c r="AD330">
        <v>9</v>
      </c>
      <c r="AE330">
        <v>12.5</v>
      </c>
      <c r="AF330">
        <v>84</v>
      </c>
      <c r="AG330">
        <v>39</v>
      </c>
      <c r="AH330">
        <v>143</v>
      </c>
      <c r="AI330" t="s">
        <v>3</v>
      </c>
      <c r="AJ330">
        <v>1</v>
      </c>
      <c r="AK330">
        <v>12</v>
      </c>
      <c r="AL330" t="s">
        <v>4</v>
      </c>
      <c r="AM330">
        <v>3.1</v>
      </c>
      <c r="AN330">
        <v>0.8</v>
      </c>
      <c r="AO330">
        <v>0.2</v>
      </c>
      <c r="AP330">
        <v>13.7</v>
      </c>
      <c r="AQ330">
        <v>2.5</v>
      </c>
      <c r="AR330">
        <v>5.0999999999999996</v>
      </c>
      <c r="AS330">
        <v>1.5</v>
      </c>
      <c r="AT330">
        <v>37.5</v>
      </c>
      <c r="AU330">
        <v>172</v>
      </c>
      <c r="AV330">
        <v>39.700000000000003</v>
      </c>
      <c r="AW330">
        <v>82.3</v>
      </c>
      <c r="AX330">
        <v>11.5</v>
      </c>
      <c r="AY330">
        <v>44.3</v>
      </c>
      <c r="AZ330">
        <v>9.25</v>
      </c>
      <c r="BA330">
        <v>1.6</v>
      </c>
      <c r="BB330">
        <v>8.8000000000000007</v>
      </c>
      <c r="BC330">
        <v>1.2</v>
      </c>
      <c r="BD330">
        <v>7.45</v>
      </c>
      <c r="BE330">
        <v>1.42</v>
      </c>
      <c r="BF330">
        <v>4.45</v>
      </c>
      <c r="BG330">
        <v>0.65</v>
      </c>
      <c r="BH330">
        <v>4.3499999999999996</v>
      </c>
      <c r="BI330">
        <v>0.62</v>
      </c>
      <c r="BJ330" s="36">
        <f t="shared" si="14"/>
        <v>0.89093357271095153</v>
      </c>
      <c r="BK330" s="34">
        <f t="shared" si="19"/>
        <v>0.93257790368271953</v>
      </c>
      <c r="BL330" s="34">
        <f t="shared" si="15"/>
        <v>1.1330049261083743</v>
      </c>
      <c r="BM330" s="34">
        <f t="shared" si="16"/>
        <v>1.1870310825294748</v>
      </c>
      <c r="BN330" s="34">
        <f t="shared" si="17"/>
        <v>0.9215476697802264</v>
      </c>
      <c r="BO330" s="34">
        <f t="shared" si="18"/>
        <v>1.0690697515234531</v>
      </c>
    </row>
    <row r="331" spans="1:67" x14ac:dyDescent="0.25">
      <c r="A331" s="6" t="s">
        <v>12</v>
      </c>
      <c r="B331" s="5">
        <v>3209</v>
      </c>
      <c r="C331">
        <v>4.28</v>
      </c>
      <c r="D331">
        <v>68.33</v>
      </c>
      <c r="E331">
        <v>11.4</v>
      </c>
      <c r="F331">
        <v>1.1100000000000001</v>
      </c>
      <c r="G331">
        <v>1.0900000000000001</v>
      </c>
      <c r="H331">
        <v>0.02</v>
      </c>
      <c r="I331">
        <v>0.30399999999999999</v>
      </c>
      <c r="J331">
        <v>2.2000000000000002</v>
      </c>
      <c r="K331">
        <v>1.0900000000000001</v>
      </c>
      <c r="L331">
        <v>0.49</v>
      </c>
      <c r="M331">
        <v>1.4E-2</v>
      </c>
      <c r="N331">
        <v>1.2E-2</v>
      </c>
      <c r="O331">
        <v>4.1000000000000002E-2</v>
      </c>
      <c r="P331">
        <v>2.5999999999999999E-2</v>
      </c>
      <c r="Q331">
        <v>7.04</v>
      </c>
      <c r="R331">
        <v>0.6</v>
      </c>
      <c r="S331">
        <v>27</v>
      </c>
      <c r="T331">
        <v>2.5</v>
      </c>
      <c r="U331">
        <v>0.4</v>
      </c>
      <c r="V331" t="s">
        <v>2</v>
      </c>
      <c r="W331">
        <v>28</v>
      </c>
      <c r="X331">
        <v>110</v>
      </c>
      <c r="Y331">
        <v>7.8</v>
      </c>
      <c r="Z331">
        <v>126</v>
      </c>
      <c r="AA331">
        <v>16</v>
      </c>
      <c r="AB331">
        <v>2.8</v>
      </c>
      <c r="AC331">
        <v>30</v>
      </c>
      <c r="AD331">
        <v>16.5</v>
      </c>
      <c r="AE331">
        <v>11</v>
      </c>
      <c r="AF331">
        <v>128</v>
      </c>
      <c r="AG331">
        <v>57</v>
      </c>
      <c r="AH331">
        <v>114</v>
      </c>
      <c r="AI331" t="s">
        <v>3</v>
      </c>
      <c r="AJ331">
        <v>2.7</v>
      </c>
      <c r="AK331">
        <v>10</v>
      </c>
      <c r="AL331" t="s">
        <v>4</v>
      </c>
      <c r="AM331">
        <v>2.4</v>
      </c>
      <c r="AN331">
        <v>0.6</v>
      </c>
      <c r="AO331" t="s">
        <v>1</v>
      </c>
      <c r="AP331">
        <v>11.9</v>
      </c>
      <c r="AQ331">
        <v>3.6</v>
      </c>
      <c r="AR331">
        <v>4.8</v>
      </c>
      <c r="AS331">
        <v>1.5</v>
      </c>
      <c r="AT331">
        <v>37.5</v>
      </c>
      <c r="AU331">
        <v>138</v>
      </c>
      <c r="AV331">
        <v>41.3</v>
      </c>
      <c r="AW331">
        <v>78.3</v>
      </c>
      <c r="AX331">
        <v>11.5</v>
      </c>
      <c r="AY331">
        <v>44.4</v>
      </c>
      <c r="AZ331">
        <v>9.4499999999999993</v>
      </c>
      <c r="BA331">
        <v>1.7</v>
      </c>
      <c r="BB331">
        <v>9.4</v>
      </c>
      <c r="BC331">
        <v>1.24</v>
      </c>
      <c r="BD331">
        <v>7.35</v>
      </c>
      <c r="BE331">
        <v>1.4</v>
      </c>
      <c r="BF331">
        <v>4.2</v>
      </c>
      <c r="BG331">
        <v>0.6</v>
      </c>
      <c r="BH331">
        <v>3.85</v>
      </c>
      <c r="BI331">
        <v>0.68</v>
      </c>
      <c r="BJ331" s="36">
        <f t="shared" si="14"/>
        <v>0.92684021543985629</v>
      </c>
      <c r="BK331" s="34">
        <f t="shared" si="19"/>
        <v>0.88725212464589231</v>
      </c>
      <c r="BL331" s="34">
        <f t="shared" si="15"/>
        <v>1.1330049261083743</v>
      </c>
      <c r="BM331" s="34">
        <f t="shared" si="16"/>
        <v>1.1897106109324758</v>
      </c>
      <c r="BN331" s="34">
        <f t="shared" si="17"/>
        <v>0.8614745902490627</v>
      </c>
      <c r="BO331" s="34">
        <f t="shared" si="18"/>
        <v>1.0910209477522173</v>
      </c>
    </row>
    <row r="332" spans="1:67" x14ac:dyDescent="0.25">
      <c r="A332" s="6" t="s">
        <v>12</v>
      </c>
      <c r="B332" s="5">
        <v>3220.45</v>
      </c>
      <c r="C332">
        <v>2.7</v>
      </c>
      <c r="D332">
        <v>69.88</v>
      </c>
      <c r="E332">
        <v>11.7</v>
      </c>
      <c r="F332">
        <v>1.17</v>
      </c>
      <c r="G332">
        <v>1.1100000000000001</v>
      </c>
      <c r="H332">
        <v>0.01</v>
      </c>
      <c r="I332">
        <v>0.316</v>
      </c>
      <c r="J332">
        <v>2.2400000000000002</v>
      </c>
      <c r="K332">
        <v>1.28</v>
      </c>
      <c r="L332">
        <v>0.51</v>
      </c>
      <c r="M332">
        <v>1.4999999999999999E-2</v>
      </c>
      <c r="N332">
        <v>0.01</v>
      </c>
      <c r="O332">
        <v>4.9000000000000002E-2</v>
      </c>
      <c r="P332">
        <v>6.5000000000000002E-2</v>
      </c>
      <c r="Q332">
        <v>7.1</v>
      </c>
      <c r="R332">
        <v>1.2</v>
      </c>
      <c r="S332">
        <v>25</v>
      </c>
      <c r="T332">
        <v>2.5</v>
      </c>
      <c r="U332">
        <v>0.5</v>
      </c>
      <c r="V332">
        <v>8</v>
      </c>
      <c r="W332">
        <v>16</v>
      </c>
      <c r="X332">
        <v>130</v>
      </c>
      <c r="Y332">
        <v>8.4</v>
      </c>
      <c r="Z332">
        <v>204</v>
      </c>
      <c r="AA332">
        <v>17</v>
      </c>
      <c r="AB332">
        <v>3</v>
      </c>
      <c r="AC332">
        <v>20</v>
      </c>
      <c r="AD332">
        <v>26</v>
      </c>
      <c r="AE332">
        <v>11.5</v>
      </c>
      <c r="AF332">
        <v>192</v>
      </c>
      <c r="AG332">
        <v>45</v>
      </c>
      <c r="AH332">
        <v>116</v>
      </c>
      <c r="AI332" t="s">
        <v>3</v>
      </c>
      <c r="AJ332">
        <v>5.9</v>
      </c>
      <c r="AK332">
        <v>11</v>
      </c>
      <c r="AL332">
        <v>5</v>
      </c>
      <c r="AM332">
        <v>2.4</v>
      </c>
      <c r="AN332">
        <v>0.6</v>
      </c>
      <c r="AO332">
        <v>0.2</v>
      </c>
      <c r="AP332">
        <v>12.1</v>
      </c>
      <c r="AQ332">
        <v>3.1</v>
      </c>
      <c r="AR332">
        <v>8.1999999999999993</v>
      </c>
      <c r="AS332">
        <v>1.5</v>
      </c>
      <c r="AT332">
        <v>41.7</v>
      </c>
      <c r="AU332">
        <v>538</v>
      </c>
      <c r="AV332">
        <v>42.7</v>
      </c>
      <c r="AW332">
        <v>73.3</v>
      </c>
      <c r="AX332">
        <v>11.4</v>
      </c>
      <c r="AY332">
        <v>44.3</v>
      </c>
      <c r="AZ332">
        <v>9.4</v>
      </c>
      <c r="BA332">
        <v>1.7</v>
      </c>
      <c r="BB332">
        <v>9.4</v>
      </c>
      <c r="BC332">
        <v>1.26</v>
      </c>
      <c r="BD332">
        <v>7.6</v>
      </c>
      <c r="BE332">
        <v>1.48</v>
      </c>
      <c r="BF332">
        <v>4.5999999999999996</v>
      </c>
      <c r="BG332">
        <v>0.65</v>
      </c>
      <c r="BH332">
        <v>4.4000000000000004</v>
      </c>
      <c r="BI332">
        <v>0.74</v>
      </c>
      <c r="BJ332" s="36">
        <f t="shared" si="14"/>
        <v>0.95825852782764809</v>
      </c>
      <c r="BK332" s="34">
        <f t="shared" si="19"/>
        <v>0.83059490084985832</v>
      </c>
      <c r="BL332" s="34">
        <f t="shared" si="15"/>
        <v>1.1231527093596059</v>
      </c>
      <c r="BM332" s="34">
        <f t="shared" si="16"/>
        <v>1.1870310825294748</v>
      </c>
      <c r="BN332" s="34">
        <f t="shared" si="17"/>
        <v>0.79810744365183217</v>
      </c>
      <c r="BO332" s="34">
        <f t="shared" si="18"/>
        <v>1.1133408457383474</v>
      </c>
    </row>
    <row r="333" spans="1:67" x14ac:dyDescent="0.25">
      <c r="A333" s="6" t="s">
        <v>12</v>
      </c>
      <c r="B333" s="5">
        <v>3220.68</v>
      </c>
      <c r="C333">
        <v>2.4900000000000002</v>
      </c>
      <c r="D333">
        <v>71.75</v>
      </c>
      <c r="E333">
        <v>11.2</v>
      </c>
      <c r="F333">
        <v>1.1299999999999999</v>
      </c>
      <c r="G333">
        <v>1.01</v>
      </c>
      <c r="H333">
        <v>0.01</v>
      </c>
      <c r="I333">
        <v>0.32600000000000001</v>
      </c>
      <c r="J333">
        <v>2.14</v>
      </c>
      <c r="K333">
        <v>1.23</v>
      </c>
      <c r="L333">
        <v>0.47</v>
      </c>
      <c r="M333">
        <v>1.6E-2</v>
      </c>
      <c r="N333">
        <v>1.2E-2</v>
      </c>
      <c r="O333">
        <v>4.8000000000000001E-2</v>
      </c>
      <c r="P333">
        <v>5.5E-2</v>
      </c>
      <c r="Q333">
        <v>6.49</v>
      </c>
      <c r="R333">
        <v>1.2</v>
      </c>
      <c r="S333">
        <v>31</v>
      </c>
      <c r="T333">
        <v>2.5</v>
      </c>
      <c r="U333">
        <v>0.4</v>
      </c>
      <c r="V333">
        <v>8.5</v>
      </c>
      <c r="W333">
        <v>13</v>
      </c>
      <c r="X333">
        <v>140</v>
      </c>
      <c r="Y333">
        <v>7.7</v>
      </c>
      <c r="Z333">
        <v>237</v>
      </c>
      <c r="AA333">
        <v>15.8</v>
      </c>
      <c r="AB333">
        <v>2.8</v>
      </c>
      <c r="AC333">
        <v>20</v>
      </c>
      <c r="AD333">
        <v>24</v>
      </c>
      <c r="AE333">
        <v>10.5</v>
      </c>
      <c r="AF333">
        <v>198</v>
      </c>
      <c r="AG333">
        <v>37</v>
      </c>
      <c r="AH333">
        <v>112</v>
      </c>
      <c r="AI333" t="s">
        <v>3</v>
      </c>
      <c r="AJ333">
        <v>6.1</v>
      </c>
      <c r="AK333">
        <v>11</v>
      </c>
      <c r="AL333">
        <v>5</v>
      </c>
      <c r="AM333">
        <v>2.4</v>
      </c>
      <c r="AN333">
        <v>0.5</v>
      </c>
      <c r="AO333" t="s">
        <v>1</v>
      </c>
      <c r="AP333">
        <v>11.4</v>
      </c>
      <c r="AQ333">
        <v>2.8</v>
      </c>
      <c r="AR333">
        <v>8.1</v>
      </c>
      <c r="AS333">
        <v>1.5</v>
      </c>
      <c r="AT333">
        <v>41.3</v>
      </c>
      <c r="AU333">
        <v>576</v>
      </c>
      <c r="AV333">
        <v>39.9</v>
      </c>
      <c r="AW333">
        <v>67.900000000000006</v>
      </c>
      <c r="AX333">
        <v>10.8</v>
      </c>
      <c r="AY333">
        <v>42.2</v>
      </c>
      <c r="AZ333">
        <v>8.85</v>
      </c>
      <c r="BA333">
        <v>1.7</v>
      </c>
      <c r="BB333">
        <v>9.1999999999999993</v>
      </c>
      <c r="BC333">
        <v>1.22</v>
      </c>
      <c r="BD333">
        <v>7.45</v>
      </c>
      <c r="BE333">
        <v>1.46</v>
      </c>
      <c r="BF333">
        <v>4.5</v>
      </c>
      <c r="BG333">
        <v>0.65</v>
      </c>
      <c r="BH333">
        <v>4.3</v>
      </c>
      <c r="BI333">
        <v>0.72</v>
      </c>
      <c r="BJ333" s="36">
        <f t="shared" si="14"/>
        <v>0.89542190305206459</v>
      </c>
      <c r="BK333" s="34">
        <f t="shared" si="19"/>
        <v>0.76940509915014166</v>
      </c>
      <c r="BL333" s="34">
        <f t="shared" si="15"/>
        <v>1.0640394088669951</v>
      </c>
      <c r="BM333" s="34">
        <f t="shared" si="16"/>
        <v>1.1307609860664525</v>
      </c>
      <c r="BN333" s="34">
        <f t="shared" si="17"/>
        <v>0.785323082900372</v>
      </c>
      <c r="BO333" s="34">
        <f t="shared" si="18"/>
        <v>1.1199435850847832</v>
      </c>
    </row>
    <row r="334" spans="1:67" x14ac:dyDescent="0.25">
      <c r="A334" s="6" t="s">
        <v>12</v>
      </c>
      <c r="B334" s="5">
        <v>3220.9</v>
      </c>
      <c r="C334">
        <v>3.3</v>
      </c>
      <c r="D334">
        <v>66.97</v>
      </c>
      <c r="E334">
        <v>10.5</v>
      </c>
      <c r="F334">
        <v>2.2400000000000002</v>
      </c>
      <c r="G334">
        <v>1.42</v>
      </c>
      <c r="H334">
        <v>0.03</v>
      </c>
      <c r="I334">
        <v>0.35399999999999998</v>
      </c>
      <c r="J334">
        <v>2.04</v>
      </c>
      <c r="K334">
        <v>1.1299999999999999</v>
      </c>
      <c r="L334">
        <v>0.46</v>
      </c>
      <c r="M334">
        <v>1.4999999999999999E-2</v>
      </c>
      <c r="N334">
        <v>0.01</v>
      </c>
      <c r="O334">
        <v>3.7999999999999999E-2</v>
      </c>
      <c r="P334">
        <v>5.0999999999999997E-2</v>
      </c>
      <c r="Q334">
        <v>8.56</v>
      </c>
      <c r="R334">
        <v>1.2</v>
      </c>
      <c r="S334">
        <v>36</v>
      </c>
      <c r="T334">
        <v>2.5</v>
      </c>
      <c r="U334">
        <v>0.4</v>
      </c>
      <c r="V334">
        <v>5.5</v>
      </c>
      <c r="W334">
        <v>17</v>
      </c>
      <c r="X334">
        <v>100</v>
      </c>
      <c r="Y334">
        <v>7.7</v>
      </c>
      <c r="Z334">
        <v>189</v>
      </c>
      <c r="AA334">
        <v>15.8</v>
      </c>
      <c r="AB334">
        <v>2.8</v>
      </c>
      <c r="AC334">
        <v>20</v>
      </c>
      <c r="AD334">
        <v>29.5</v>
      </c>
      <c r="AE334">
        <v>10.5</v>
      </c>
      <c r="AF334">
        <v>188</v>
      </c>
      <c r="AG334">
        <v>35</v>
      </c>
      <c r="AH334">
        <v>109</v>
      </c>
      <c r="AI334" t="s">
        <v>3</v>
      </c>
      <c r="AJ334">
        <v>7</v>
      </c>
      <c r="AK334">
        <v>10</v>
      </c>
      <c r="AL334">
        <v>5</v>
      </c>
      <c r="AM334">
        <v>2.2999999999999998</v>
      </c>
      <c r="AN334">
        <v>0.6</v>
      </c>
      <c r="AO334" t="s">
        <v>1</v>
      </c>
      <c r="AP334">
        <v>11.5</v>
      </c>
      <c r="AQ334">
        <v>4.4000000000000004</v>
      </c>
      <c r="AR334">
        <v>8.1</v>
      </c>
      <c r="AS334">
        <v>1.5</v>
      </c>
      <c r="AT334">
        <v>44.6</v>
      </c>
      <c r="AU334">
        <v>392</v>
      </c>
      <c r="AV334">
        <v>42.2</v>
      </c>
      <c r="AW334">
        <v>72.5</v>
      </c>
      <c r="AX334">
        <v>11.4</v>
      </c>
      <c r="AY334">
        <v>45.2</v>
      </c>
      <c r="AZ334">
        <v>9.5500000000000007</v>
      </c>
      <c r="BA334">
        <v>1.85</v>
      </c>
      <c r="BB334">
        <v>10</v>
      </c>
      <c r="BC334">
        <v>1.34</v>
      </c>
      <c r="BD334">
        <v>8.3000000000000007</v>
      </c>
      <c r="BE334">
        <v>1.6</v>
      </c>
      <c r="BF334">
        <v>4.95</v>
      </c>
      <c r="BG334">
        <v>0.7</v>
      </c>
      <c r="BH334">
        <v>4.7</v>
      </c>
      <c r="BI334">
        <v>0.74</v>
      </c>
      <c r="BJ334" s="36">
        <f t="shared" si="14"/>
        <v>0.94703770197486536</v>
      </c>
      <c r="BK334" s="34">
        <f t="shared" si="19"/>
        <v>0.82152974504249288</v>
      </c>
      <c r="BL334" s="34">
        <f t="shared" si="15"/>
        <v>1.1231527093596059</v>
      </c>
      <c r="BM334" s="34">
        <f t="shared" si="16"/>
        <v>1.2111468381564845</v>
      </c>
      <c r="BN334" s="34">
        <f t="shared" si="17"/>
        <v>0.79367553877609198</v>
      </c>
      <c r="BO334" s="34">
        <f t="shared" si="18"/>
        <v>1.1050973073070141</v>
      </c>
    </row>
    <row r="335" spans="1:67" x14ac:dyDescent="0.25">
      <c r="A335" s="6" t="s">
        <v>12</v>
      </c>
      <c r="B335" s="5">
        <v>3220.95</v>
      </c>
      <c r="C335">
        <v>4.43</v>
      </c>
      <c r="D335">
        <v>66.239999999999995</v>
      </c>
      <c r="E335">
        <v>10.5</v>
      </c>
      <c r="F335">
        <v>1.8</v>
      </c>
      <c r="G335">
        <v>1.23</v>
      </c>
      <c r="H335">
        <v>0.02</v>
      </c>
      <c r="I335">
        <v>0.36699999999999999</v>
      </c>
      <c r="J335">
        <v>2</v>
      </c>
      <c r="K335">
        <v>1.17</v>
      </c>
      <c r="L335">
        <v>0.45</v>
      </c>
      <c r="M335">
        <v>1.6E-2</v>
      </c>
      <c r="N335">
        <v>0.01</v>
      </c>
      <c r="O335">
        <v>4.2000000000000003E-2</v>
      </c>
      <c r="P335">
        <v>5.0999999999999997E-2</v>
      </c>
      <c r="Q335">
        <v>8.66</v>
      </c>
      <c r="R335">
        <v>1.6</v>
      </c>
      <c r="S335">
        <v>46</v>
      </c>
      <c r="T335">
        <v>2</v>
      </c>
      <c r="U335">
        <v>0.4</v>
      </c>
      <c r="V335">
        <v>5.5</v>
      </c>
      <c r="W335">
        <v>25</v>
      </c>
      <c r="X335">
        <v>130</v>
      </c>
      <c r="Y335">
        <v>7.5</v>
      </c>
      <c r="Z335">
        <v>149</v>
      </c>
      <c r="AA335">
        <v>15</v>
      </c>
      <c r="AB335">
        <v>2.8</v>
      </c>
      <c r="AC335">
        <v>20</v>
      </c>
      <c r="AD335">
        <v>44.5</v>
      </c>
      <c r="AE335">
        <v>9</v>
      </c>
      <c r="AF335">
        <v>278</v>
      </c>
      <c r="AG335">
        <v>43</v>
      </c>
      <c r="AH335">
        <v>105</v>
      </c>
      <c r="AI335" t="s">
        <v>3</v>
      </c>
      <c r="AJ335">
        <v>10.199999999999999</v>
      </c>
      <c r="AK335">
        <v>10</v>
      </c>
      <c r="AL335">
        <v>5</v>
      </c>
      <c r="AM335">
        <v>2.1</v>
      </c>
      <c r="AN335">
        <v>0.4</v>
      </c>
      <c r="AO335" t="s">
        <v>1</v>
      </c>
      <c r="AP335">
        <v>10.6</v>
      </c>
      <c r="AQ335">
        <v>8</v>
      </c>
      <c r="AR335">
        <v>9.9</v>
      </c>
      <c r="AS335">
        <v>1.5</v>
      </c>
      <c r="AT335">
        <v>48.9</v>
      </c>
      <c r="AU335">
        <v>476</v>
      </c>
      <c r="AV335">
        <v>40.200000000000003</v>
      </c>
      <c r="AW335">
        <v>71.8</v>
      </c>
      <c r="AX335">
        <v>11.1</v>
      </c>
      <c r="AY335">
        <v>44</v>
      </c>
      <c r="AZ335">
        <v>9.5500000000000007</v>
      </c>
      <c r="BA335">
        <v>1.9</v>
      </c>
      <c r="BB335">
        <v>10.6</v>
      </c>
      <c r="BC335">
        <v>1.4</v>
      </c>
      <c r="BD335">
        <v>8.5500000000000007</v>
      </c>
      <c r="BE335">
        <v>1.7</v>
      </c>
      <c r="BF335">
        <v>5.2</v>
      </c>
      <c r="BG335">
        <v>0.7</v>
      </c>
      <c r="BH335">
        <v>4.8</v>
      </c>
      <c r="BI335">
        <v>0.84</v>
      </c>
      <c r="BJ335" s="36">
        <f t="shared" si="14"/>
        <v>0.90215439856373436</v>
      </c>
      <c r="BK335" s="34">
        <f t="shared" si="19"/>
        <v>0.81359773371104815</v>
      </c>
      <c r="BL335" s="34">
        <f t="shared" si="15"/>
        <v>1.0935960591133005</v>
      </c>
      <c r="BM335" s="34">
        <f t="shared" si="16"/>
        <v>1.1789924973204715</v>
      </c>
      <c r="BN335" s="34">
        <f t="shared" si="17"/>
        <v>0.8153301236448568</v>
      </c>
      <c r="BO335" s="34">
        <f t="shared" si="18"/>
        <v>1.097662772889507</v>
      </c>
    </row>
    <row r="336" spans="1:67" x14ac:dyDescent="0.25">
      <c r="A336" s="6" t="s">
        <v>12</v>
      </c>
      <c r="B336" s="5">
        <v>3223</v>
      </c>
      <c r="C336">
        <v>2.2799999999999998</v>
      </c>
      <c r="D336">
        <v>70.73</v>
      </c>
      <c r="E336">
        <v>11.2</v>
      </c>
      <c r="F336">
        <v>1.04</v>
      </c>
      <c r="G336">
        <v>0.92</v>
      </c>
      <c r="H336">
        <v>0.01</v>
      </c>
      <c r="I336">
        <v>0.30099999999999999</v>
      </c>
      <c r="J336">
        <v>2.17</v>
      </c>
      <c r="K336">
        <v>1.25</v>
      </c>
      <c r="L336">
        <v>0.47</v>
      </c>
      <c r="M336">
        <v>1.4E-2</v>
      </c>
      <c r="N336">
        <v>0.01</v>
      </c>
      <c r="O336">
        <v>4.4999999999999998E-2</v>
      </c>
      <c r="P336">
        <v>5.6000000000000001E-2</v>
      </c>
      <c r="Q336">
        <v>6.93</v>
      </c>
      <c r="R336">
        <v>1.2</v>
      </c>
      <c r="S336">
        <v>23</v>
      </c>
      <c r="T336">
        <v>2.5</v>
      </c>
      <c r="U336">
        <v>0.4</v>
      </c>
      <c r="V336">
        <v>8</v>
      </c>
      <c r="W336">
        <v>14</v>
      </c>
      <c r="X336">
        <v>130</v>
      </c>
      <c r="Y336">
        <v>8</v>
      </c>
      <c r="Z336">
        <v>188</v>
      </c>
      <c r="AA336">
        <v>16</v>
      </c>
      <c r="AB336">
        <v>2.8</v>
      </c>
      <c r="AC336">
        <v>20</v>
      </c>
      <c r="AD336">
        <v>26.5</v>
      </c>
      <c r="AE336">
        <v>10.5</v>
      </c>
      <c r="AF336">
        <v>160</v>
      </c>
      <c r="AG336">
        <v>36</v>
      </c>
      <c r="AH336">
        <v>113</v>
      </c>
      <c r="AI336" t="s">
        <v>3</v>
      </c>
      <c r="AJ336">
        <v>6.5</v>
      </c>
      <c r="AK336">
        <v>11</v>
      </c>
      <c r="AL336">
        <v>5</v>
      </c>
      <c r="AM336">
        <v>2.5</v>
      </c>
      <c r="AN336">
        <v>0.5</v>
      </c>
      <c r="AO336" t="s">
        <v>1</v>
      </c>
      <c r="AP336">
        <v>11.2</v>
      </c>
      <c r="AQ336">
        <v>3</v>
      </c>
      <c r="AR336">
        <v>8.6999999999999993</v>
      </c>
      <c r="AS336">
        <v>1.5</v>
      </c>
      <c r="AT336">
        <v>38.200000000000003</v>
      </c>
      <c r="AU336">
        <v>534</v>
      </c>
      <c r="AV336">
        <v>38.799999999999997</v>
      </c>
      <c r="AW336">
        <v>64.8</v>
      </c>
      <c r="AX336">
        <v>10.4</v>
      </c>
      <c r="AY336">
        <v>40.1</v>
      </c>
      <c r="AZ336">
        <v>8.5</v>
      </c>
      <c r="BA336">
        <v>1.5</v>
      </c>
      <c r="BB336">
        <v>8.6</v>
      </c>
      <c r="BC336">
        <v>1.1399999999999999</v>
      </c>
      <c r="BD336">
        <v>6.95</v>
      </c>
      <c r="BE336">
        <v>1.36</v>
      </c>
      <c r="BF336">
        <v>4.2</v>
      </c>
      <c r="BG336">
        <v>0.6</v>
      </c>
      <c r="BH336">
        <v>3.95</v>
      </c>
      <c r="BI336">
        <v>0.57999999999999996</v>
      </c>
      <c r="BJ336" s="36">
        <f t="shared" si="14"/>
        <v>0.87073608617594245</v>
      </c>
      <c r="BK336" s="34">
        <f t="shared" si="19"/>
        <v>0.73427762039660049</v>
      </c>
      <c r="BL336" s="34">
        <f t="shared" si="15"/>
        <v>1.0246305418719213</v>
      </c>
      <c r="BM336" s="34">
        <f t="shared" si="16"/>
        <v>1.0744908896034298</v>
      </c>
      <c r="BN336" s="34">
        <f t="shared" si="17"/>
        <v>0.77481328364726043</v>
      </c>
      <c r="BO336" s="34">
        <f t="shared" si="18"/>
        <v>1.1329592882749866</v>
      </c>
    </row>
    <row r="337" spans="1:67" x14ac:dyDescent="0.25">
      <c r="A337" s="6" t="s">
        <v>12</v>
      </c>
      <c r="B337" s="5">
        <v>3226</v>
      </c>
      <c r="C337">
        <v>2.52</v>
      </c>
      <c r="D337">
        <v>69.11</v>
      </c>
      <c r="E337">
        <v>11.9</v>
      </c>
      <c r="F337">
        <v>1.1100000000000001</v>
      </c>
      <c r="G337">
        <v>1.03</v>
      </c>
      <c r="H337">
        <v>0.01</v>
      </c>
      <c r="I337">
        <v>0.33600000000000002</v>
      </c>
      <c r="J337">
        <v>2.23</v>
      </c>
      <c r="K337">
        <v>1.48</v>
      </c>
      <c r="L337">
        <v>0.51</v>
      </c>
      <c r="M337">
        <v>1.4999999999999999E-2</v>
      </c>
      <c r="N337">
        <v>1.0999999999999999E-2</v>
      </c>
      <c r="O337">
        <v>4.5999999999999999E-2</v>
      </c>
      <c r="P337">
        <v>8.6999999999999994E-2</v>
      </c>
      <c r="Q337">
        <v>8.0399999999999991</v>
      </c>
      <c r="R337">
        <v>1.4</v>
      </c>
      <c r="S337">
        <v>24</v>
      </c>
      <c r="T337">
        <v>2.5</v>
      </c>
      <c r="U337">
        <v>0.5</v>
      </c>
      <c r="V337">
        <v>11</v>
      </c>
      <c r="W337">
        <v>13</v>
      </c>
      <c r="X337">
        <v>180</v>
      </c>
      <c r="Y337">
        <v>8.6</v>
      </c>
      <c r="Z337">
        <v>225</v>
      </c>
      <c r="AA337">
        <v>15.8</v>
      </c>
      <c r="AB337">
        <v>2.6</v>
      </c>
      <c r="AC337">
        <v>20</v>
      </c>
      <c r="AD337">
        <v>39.5</v>
      </c>
      <c r="AE337">
        <v>10</v>
      </c>
      <c r="AF337">
        <v>200</v>
      </c>
      <c r="AG337">
        <v>42</v>
      </c>
      <c r="AH337">
        <v>113</v>
      </c>
      <c r="AI337" t="s">
        <v>3</v>
      </c>
      <c r="AJ337">
        <v>7.6</v>
      </c>
      <c r="AK337">
        <v>11</v>
      </c>
      <c r="AL337">
        <v>5</v>
      </c>
      <c r="AM337">
        <v>2.4</v>
      </c>
      <c r="AN337">
        <v>0.5</v>
      </c>
      <c r="AO337" t="s">
        <v>1</v>
      </c>
      <c r="AP337">
        <v>11.9</v>
      </c>
      <c r="AQ337">
        <v>3.5</v>
      </c>
      <c r="AR337">
        <v>10.6</v>
      </c>
      <c r="AS337">
        <v>1.5</v>
      </c>
      <c r="AT337">
        <v>40.799999999999997</v>
      </c>
      <c r="AU337">
        <v>732</v>
      </c>
      <c r="AV337">
        <v>40.299999999999997</v>
      </c>
      <c r="AW337">
        <v>64.2</v>
      </c>
      <c r="AX337">
        <v>10.7</v>
      </c>
      <c r="AY337">
        <v>41.6</v>
      </c>
      <c r="AZ337">
        <v>8.6</v>
      </c>
      <c r="BA337">
        <v>1.65</v>
      </c>
      <c r="BB337">
        <v>9</v>
      </c>
      <c r="BC337">
        <v>1.2</v>
      </c>
      <c r="BD337">
        <v>7.3</v>
      </c>
      <c r="BE337">
        <v>1.42</v>
      </c>
      <c r="BF337">
        <v>4.3499999999999996</v>
      </c>
      <c r="BG337">
        <v>0.6</v>
      </c>
      <c r="BH337">
        <v>4</v>
      </c>
      <c r="BI337">
        <v>0.54</v>
      </c>
      <c r="BJ337" s="36">
        <f t="shared" si="14"/>
        <v>0.90439856373429073</v>
      </c>
      <c r="BK337" s="34">
        <f t="shared" si="19"/>
        <v>0.72747875354107649</v>
      </c>
      <c r="BL337" s="34">
        <f t="shared" si="15"/>
        <v>1.0541871921182264</v>
      </c>
      <c r="BM337" s="34">
        <f t="shared" si="16"/>
        <v>1.114683815648446</v>
      </c>
      <c r="BN337" s="34">
        <f t="shared" si="17"/>
        <v>0.74286127259658896</v>
      </c>
      <c r="BO337" s="34">
        <f t="shared" si="18"/>
        <v>1.1445104897360132</v>
      </c>
    </row>
    <row r="338" spans="1:67" x14ac:dyDescent="0.25">
      <c r="A338" s="6" t="s">
        <v>12</v>
      </c>
      <c r="B338" s="5">
        <v>3240</v>
      </c>
      <c r="C338">
        <v>4.49</v>
      </c>
      <c r="D338">
        <v>65.55</v>
      </c>
      <c r="E338">
        <v>10</v>
      </c>
      <c r="F338">
        <v>1.31</v>
      </c>
      <c r="G338">
        <v>0.99</v>
      </c>
      <c r="H338">
        <v>0.02</v>
      </c>
      <c r="I338">
        <v>0.26600000000000001</v>
      </c>
      <c r="J338">
        <v>1.86</v>
      </c>
      <c r="K338">
        <v>1.3</v>
      </c>
      <c r="L338">
        <v>0.41</v>
      </c>
      <c r="M338">
        <v>1.4999999999999999E-2</v>
      </c>
      <c r="N338">
        <v>8.9999999999999993E-3</v>
      </c>
      <c r="O338">
        <v>3.7999999999999999E-2</v>
      </c>
      <c r="P338">
        <v>5.5E-2</v>
      </c>
      <c r="Q338">
        <v>10.9</v>
      </c>
      <c r="R338">
        <v>0.6</v>
      </c>
      <c r="S338">
        <v>44</v>
      </c>
      <c r="T338">
        <v>2.5</v>
      </c>
      <c r="U338">
        <v>0.4</v>
      </c>
      <c r="V338">
        <v>6</v>
      </c>
      <c r="W338">
        <v>29</v>
      </c>
      <c r="X338">
        <v>110</v>
      </c>
      <c r="Y338">
        <v>7.4</v>
      </c>
      <c r="Z338">
        <v>156</v>
      </c>
      <c r="AA338">
        <v>14.2</v>
      </c>
      <c r="AB338">
        <v>2.6</v>
      </c>
      <c r="AC338">
        <v>20</v>
      </c>
      <c r="AD338">
        <v>101</v>
      </c>
      <c r="AE338">
        <v>9</v>
      </c>
      <c r="AF338">
        <v>302</v>
      </c>
      <c r="AG338">
        <v>38</v>
      </c>
      <c r="AH338">
        <v>94.2</v>
      </c>
      <c r="AI338" t="s">
        <v>3</v>
      </c>
      <c r="AJ338">
        <v>5.9</v>
      </c>
      <c r="AK338">
        <v>9</v>
      </c>
      <c r="AL338" t="s">
        <v>4</v>
      </c>
      <c r="AM338">
        <v>2.8</v>
      </c>
      <c r="AN338">
        <v>0.5</v>
      </c>
      <c r="AO338" t="s">
        <v>1</v>
      </c>
      <c r="AP338">
        <v>10.1</v>
      </c>
      <c r="AQ338">
        <v>7.7</v>
      </c>
      <c r="AR338">
        <v>10.8</v>
      </c>
      <c r="AS338">
        <v>2</v>
      </c>
      <c r="AT338">
        <v>48</v>
      </c>
      <c r="AU338">
        <v>596</v>
      </c>
      <c r="AV338">
        <v>35.9</v>
      </c>
      <c r="AW338">
        <v>60.5</v>
      </c>
      <c r="AX338">
        <v>9.65</v>
      </c>
      <c r="AY338">
        <v>37.700000000000003</v>
      </c>
      <c r="AZ338">
        <v>8.1</v>
      </c>
      <c r="BA338">
        <v>1.55</v>
      </c>
      <c r="BB338">
        <v>8.8000000000000007</v>
      </c>
      <c r="BC338">
        <v>1.22</v>
      </c>
      <c r="BD338">
        <v>7.8</v>
      </c>
      <c r="BE338">
        <v>1.6</v>
      </c>
      <c r="BF338">
        <v>5.15</v>
      </c>
      <c r="BG338">
        <v>0.7</v>
      </c>
      <c r="BH338">
        <v>4.9000000000000004</v>
      </c>
      <c r="BI338">
        <v>0.57999999999999996</v>
      </c>
      <c r="BJ338" s="36">
        <f t="shared" si="14"/>
        <v>0.80565529622980248</v>
      </c>
      <c r="BK338" s="34">
        <f t="shared" si="19"/>
        <v>0.68555240793201133</v>
      </c>
      <c r="BL338" s="34">
        <f t="shared" si="15"/>
        <v>0.95073891625615758</v>
      </c>
      <c r="BM338" s="34">
        <f t="shared" si="16"/>
        <v>1.0101822079314042</v>
      </c>
      <c r="BN338" s="34">
        <f t="shared" si="17"/>
        <v>0.78063614996965414</v>
      </c>
      <c r="BO338" s="34">
        <f t="shared" si="18"/>
        <v>1.1213298441419983</v>
      </c>
    </row>
    <row r="339" spans="1:67" x14ac:dyDescent="0.25">
      <c r="A339" s="6" t="s">
        <v>12</v>
      </c>
      <c r="B339" s="5">
        <v>3249</v>
      </c>
      <c r="C339">
        <v>5.35</v>
      </c>
      <c r="D339">
        <v>61.97</v>
      </c>
      <c r="E339">
        <v>9.69</v>
      </c>
      <c r="F339">
        <v>1.78</v>
      </c>
      <c r="G339">
        <v>1.19</v>
      </c>
      <c r="H339">
        <v>0.03</v>
      </c>
      <c r="I339">
        <v>0.28999999999999998</v>
      </c>
      <c r="J339">
        <v>1.9</v>
      </c>
      <c r="K339">
        <v>1.1599999999999999</v>
      </c>
      <c r="L339">
        <v>0.4</v>
      </c>
      <c r="M339">
        <v>1.4E-2</v>
      </c>
      <c r="N339">
        <v>0.01</v>
      </c>
      <c r="O339">
        <v>3.9E-2</v>
      </c>
      <c r="P339">
        <v>0.05</v>
      </c>
      <c r="Q339">
        <v>12.3</v>
      </c>
      <c r="R339">
        <v>0.8</v>
      </c>
      <c r="S339">
        <v>78</v>
      </c>
      <c r="T339">
        <v>2.5</v>
      </c>
      <c r="U339">
        <v>0.4</v>
      </c>
      <c r="V339">
        <v>8.5</v>
      </c>
      <c r="W339">
        <v>29</v>
      </c>
      <c r="X339">
        <v>110</v>
      </c>
      <c r="Y339">
        <v>7.8</v>
      </c>
      <c r="Z339">
        <v>157</v>
      </c>
      <c r="AA339">
        <v>14.6</v>
      </c>
      <c r="AB339">
        <v>2.4</v>
      </c>
      <c r="AC339">
        <v>20</v>
      </c>
      <c r="AD339">
        <v>91</v>
      </c>
      <c r="AE339">
        <v>8.5</v>
      </c>
      <c r="AF339">
        <v>290</v>
      </c>
      <c r="AG339">
        <v>35</v>
      </c>
      <c r="AH339">
        <v>99</v>
      </c>
      <c r="AI339" t="s">
        <v>3</v>
      </c>
      <c r="AJ339">
        <v>9.3000000000000007</v>
      </c>
      <c r="AK339">
        <v>11</v>
      </c>
      <c r="AL339" t="s">
        <v>4</v>
      </c>
      <c r="AM339">
        <v>2.2000000000000002</v>
      </c>
      <c r="AN339">
        <v>0.4</v>
      </c>
      <c r="AO339">
        <v>0.2</v>
      </c>
      <c r="AP339">
        <v>9.6</v>
      </c>
      <c r="AQ339">
        <v>9.6999999999999993</v>
      </c>
      <c r="AR339">
        <v>13.8</v>
      </c>
      <c r="AS339">
        <v>2</v>
      </c>
      <c r="AT339">
        <v>53.9</v>
      </c>
      <c r="AU339">
        <v>602</v>
      </c>
      <c r="AV339">
        <v>36.799999999999997</v>
      </c>
      <c r="AW339">
        <v>60.1</v>
      </c>
      <c r="AX339">
        <v>9.4</v>
      </c>
      <c r="AY339">
        <v>37.200000000000003</v>
      </c>
      <c r="AZ339">
        <v>8.1999999999999993</v>
      </c>
      <c r="BA339">
        <v>1.65</v>
      </c>
      <c r="BB339">
        <v>9.4</v>
      </c>
      <c r="BC339">
        <v>1.28</v>
      </c>
      <c r="BD339">
        <v>8.4</v>
      </c>
      <c r="BE339">
        <v>1.76</v>
      </c>
      <c r="BF339">
        <v>5.55</v>
      </c>
      <c r="BG339">
        <v>0.8</v>
      </c>
      <c r="BH339">
        <v>5.25</v>
      </c>
      <c r="BI339">
        <v>0.78</v>
      </c>
      <c r="BJ339" s="36">
        <f t="shared" si="14"/>
        <v>0.82585278276481133</v>
      </c>
      <c r="BK339" s="34">
        <f t="shared" si="19"/>
        <v>0.68101983002832867</v>
      </c>
      <c r="BL339" s="34">
        <f t="shared" si="15"/>
        <v>0.92610837438423643</v>
      </c>
      <c r="BM339" s="34">
        <f t="shared" si="16"/>
        <v>0.99678456591639875</v>
      </c>
      <c r="BN339" s="34">
        <f t="shared" si="17"/>
        <v>0.77743713352246546</v>
      </c>
      <c r="BO339" s="34">
        <f t="shared" si="18"/>
        <v>1.1039527332538299</v>
      </c>
    </row>
    <row r="340" spans="1:67" x14ac:dyDescent="0.25">
      <c r="A340" s="6" t="s">
        <v>12</v>
      </c>
      <c r="B340" s="5">
        <v>3252</v>
      </c>
      <c r="C340">
        <v>7.07</v>
      </c>
      <c r="D340">
        <v>57.69</v>
      </c>
      <c r="E340">
        <v>10.5</v>
      </c>
      <c r="F340">
        <v>1.48</v>
      </c>
      <c r="G340">
        <v>0.98</v>
      </c>
      <c r="H340">
        <v>0.02</v>
      </c>
      <c r="I340">
        <v>0.29699999999999999</v>
      </c>
      <c r="J340">
        <v>1.91</v>
      </c>
      <c r="K340">
        <v>1.35</v>
      </c>
      <c r="L340">
        <v>0.41</v>
      </c>
      <c r="M340">
        <v>1.2999999999999999E-2</v>
      </c>
      <c r="N340">
        <v>1.0999999999999999E-2</v>
      </c>
      <c r="O340">
        <v>3.5000000000000003E-2</v>
      </c>
      <c r="P340">
        <v>5.8999999999999997E-2</v>
      </c>
      <c r="Q340">
        <v>14.4</v>
      </c>
      <c r="R340">
        <v>1.2</v>
      </c>
      <c r="S340">
        <v>101</v>
      </c>
      <c r="T340">
        <v>2.5</v>
      </c>
      <c r="U340">
        <v>0.4</v>
      </c>
      <c r="V340">
        <v>6.5</v>
      </c>
      <c r="W340">
        <v>43</v>
      </c>
      <c r="X340">
        <v>60</v>
      </c>
      <c r="Y340">
        <v>8</v>
      </c>
      <c r="Z340">
        <v>207</v>
      </c>
      <c r="AA340">
        <v>14.8</v>
      </c>
      <c r="AB340">
        <v>2.6</v>
      </c>
      <c r="AC340">
        <v>20</v>
      </c>
      <c r="AD340">
        <v>118</v>
      </c>
      <c r="AE340">
        <v>9</v>
      </c>
      <c r="AF340">
        <v>324</v>
      </c>
      <c r="AG340">
        <v>38</v>
      </c>
      <c r="AH340">
        <v>97</v>
      </c>
      <c r="AI340" t="s">
        <v>3</v>
      </c>
      <c r="AJ340">
        <v>8.9</v>
      </c>
      <c r="AK340">
        <v>10</v>
      </c>
      <c r="AL340">
        <v>5</v>
      </c>
      <c r="AM340">
        <v>2.2000000000000002</v>
      </c>
      <c r="AN340">
        <v>0.5</v>
      </c>
      <c r="AO340">
        <v>0.2</v>
      </c>
      <c r="AP340">
        <v>9.9</v>
      </c>
      <c r="AQ340">
        <v>10.3</v>
      </c>
      <c r="AR340">
        <v>17.3</v>
      </c>
      <c r="AS340">
        <v>2</v>
      </c>
      <c r="AT340">
        <v>52.4</v>
      </c>
      <c r="AU340">
        <v>626</v>
      </c>
      <c r="AV340">
        <v>35.9</v>
      </c>
      <c r="AW340">
        <v>61.4</v>
      </c>
      <c r="AX340">
        <v>10.1</v>
      </c>
      <c r="AY340">
        <v>40</v>
      </c>
      <c r="AZ340">
        <v>8.85</v>
      </c>
      <c r="BA340">
        <v>1.7</v>
      </c>
      <c r="BB340">
        <v>9.6</v>
      </c>
      <c r="BC340">
        <v>1.3</v>
      </c>
      <c r="BD340">
        <v>8.3000000000000007</v>
      </c>
      <c r="BE340">
        <v>1.7</v>
      </c>
      <c r="BF340">
        <v>5.4</v>
      </c>
      <c r="BG340">
        <v>0.75</v>
      </c>
      <c r="BH340">
        <v>5</v>
      </c>
      <c r="BI340">
        <v>0.86</v>
      </c>
      <c r="BJ340" s="36">
        <f t="shared" si="14"/>
        <v>0.80565529622980248</v>
      </c>
      <c r="BK340" s="34">
        <f t="shared" si="19"/>
        <v>0.69575070821529739</v>
      </c>
      <c r="BL340" s="34">
        <f t="shared" si="15"/>
        <v>0.99507389162561566</v>
      </c>
      <c r="BM340" s="34">
        <f t="shared" si="16"/>
        <v>1.0718113612004287</v>
      </c>
      <c r="BN340" s="34">
        <f t="shared" si="17"/>
        <v>0.77274330077795095</v>
      </c>
      <c r="BO340" s="34">
        <f t="shared" si="18"/>
        <v>1.125928089138664</v>
      </c>
    </row>
    <row r="341" spans="1:67" x14ac:dyDescent="0.25">
      <c r="A341" s="6" t="s">
        <v>12</v>
      </c>
      <c r="B341" s="5">
        <v>3255</v>
      </c>
      <c r="C341">
        <v>6.26</v>
      </c>
      <c r="D341">
        <v>58.63</v>
      </c>
      <c r="E341">
        <v>11.4</v>
      </c>
      <c r="F341">
        <v>1.81</v>
      </c>
      <c r="G341">
        <v>1.27</v>
      </c>
      <c r="H341">
        <v>0.03</v>
      </c>
      <c r="I341">
        <v>0.26800000000000002</v>
      </c>
      <c r="J341">
        <v>2.08</v>
      </c>
      <c r="K341">
        <v>1.38</v>
      </c>
      <c r="L341">
        <v>0.46</v>
      </c>
      <c r="M341">
        <v>1.4999999999999999E-2</v>
      </c>
      <c r="N341">
        <v>0.01</v>
      </c>
      <c r="O341">
        <v>3.7999999999999999E-2</v>
      </c>
      <c r="P341">
        <v>5.6000000000000001E-2</v>
      </c>
      <c r="Q341">
        <v>12.3</v>
      </c>
      <c r="R341">
        <v>1</v>
      </c>
      <c r="S341">
        <v>79</v>
      </c>
      <c r="T341">
        <v>2.5</v>
      </c>
      <c r="U341">
        <v>0.4</v>
      </c>
      <c r="V341">
        <v>11.5</v>
      </c>
      <c r="W341">
        <v>33</v>
      </c>
      <c r="X341">
        <v>140</v>
      </c>
      <c r="Y341">
        <v>8.8000000000000007</v>
      </c>
      <c r="Z341">
        <v>217</v>
      </c>
      <c r="AA341">
        <v>16.2</v>
      </c>
      <c r="AB341">
        <v>2.6</v>
      </c>
      <c r="AC341">
        <v>20</v>
      </c>
      <c r="AD341">
        <v>83.5</v>
      </c>
      <c r="AE341">
        <v>8.5</v>
      </c>
      <c r="AF341">
        <v>290</v>
      </c>
      <c r="AG341">
        <v>39</v>
      </c>
      <c r="AH341">
        <v>107</v>
      </c>
      <c r="AI341" t="s">
        <v>3</v>
      </c>
      <c r="AJ341">
        <v>9.9</v>
      </c>
      <c r="AK341">
        <v>12</v>
      </c>
      <c r="AL341" t="s">
        <v>4</v>
      </c>
      <c r="AM341">
        <v>2.6</v>
      </c>
      <c r="AN341">
        <v>0.4</v>
      </c>
      <c r="AO341" t="s">
        <v>1</v>
      </c>
      <c r="AP341">
        <v>9.8000000000000007</v>
      </c>
      <c r="AQ341">
        <v>9.6</v>
      </c>
      <c r="AR341">
        <v>16.2</v>
      </c>
      <c r="AS341">
        <v>2</v>
      </c>
      <c r="AT341">
        <v>49</v>
      </c>
      <c r="AU341">
        <v>852</v>
      </c>
      <c r="AV341">
        <v>35.700000000000003</v>
      </c>
      <c r="AW341">
        <v>62.6</v>
      </c>
      <c r="AX341">
        <v>9.6999999999999993</v>
      </c>
      <c r="AY341">
        <v>38.299999999999997</v>
      </c>
      <c r="AZ341">
        <v>8.1</v>
      </c>
      <c r="BA341">
        <v>1.65</v>
      </c>
      <c r="BB341">
        <v>9</v>
      </c>
      <c r="BC341">
        <v>1.22</v>
      </c>
      <c r="BD341">
        <v>7.75</v>
      </c>
      <c r="BE341">
        <v>1.58</v>
      </c>
      <c r="BF341">
        <v>5.05</v>
      </c>
      <c r="BG341">
        <v>0.7</v>
      </c>
      <c r="BH341">
        <v>4.75</v>
      </c>
      <c r="BI341">
        <v>0.6</v>
      </c>
      <c r="BJ341" s="36">
        <f t="shared" si="14"/>
        <v>0.80116696588868941</v>
      </c>
      <c r="BK341" s="34">
        <f t="shared" si="19"/>
        <v>0.70934844192634561</v>
      </c>
      <c r="BL341" s="34">
        <f t="shared" si="15"/>
        <v>0.95566502463054182</v>
      </c>
      <c r="BM341" s="34">
        <f t="shared" si="16"/>
        <v>1.0262593783494105</v>
      </c>
      <c r="BN341" s="34">
        <f t="shared" si="17"/>
        <v>0.80753133567051893</v>
      </c>
      <c r="BO341" s="34">
        <f t="shared" si="18"/>
        <v>1.1012453544703482</v>
      </c>
    </row>
    <row r="342" spans="1:67" x14ac:dyDescent="0.25">
      <c r="A342" s="6" t="s">
        <v>12</v>
      </c>
      <c r="B342" s="5">
        <v>3261</v>
      </c>
      <c r="C342">
        <v>4.46</v>
      </c>
      <c r="D342">
        <v>62.68</v>
      </c>
      <c r="E342">
        <v>14.6</v>
      </c>
      <c r="F342">
        <v>0.69</v>
      </c>
      <c r="G342">
        <v>1.23</v>
      </c>
      <c r="H342">
        <v>0.02</v>
      </c>
      <c r="I342">
        <v>0.14499999999999999</v>
      </c>
      <c r="J342">
        <v>2.75</v>
      </c>
      <c r="K342">
        <v>1.42</v>
      </c>
      <c r="L342">
        <v>0.57999999999999996</v>
      </c>
      <c r="M342">
        <v>1.4999999999999999E-2</v>
      </c>
      <c r="N342">
        <v>1.2999999999999999E-2</v>
      </c>
      <c r="O342">
        <v>0.05</v>
      </c>
      <c r="P342">
        <v>4.4999999999999998E-2</v>
      </c>
      <c r="Q342">
        <v>8.9700000000000006</v>
      </c>
      <c r="R342">
        <v>0.6</v>
      </c>
      <c r="S342">
        <v>40</v>
      </c>
      <c r="T342">
        <v>3</v>
      </c>
      <c r="U342">
        <v>0.5</v>
      </c>
      <c r="V342">
        <v>6.5</v>
      </c>
      <c r="W342">
        <v>18</v>
      </c>
      <c r="X342">
        <v>130</v>
      </c>
      <c r="Y342">
        <v>11.6</v>
      </c>
      <c r="Z342">
        <v>103</v>
      </c>
      <c r="AA342">
        <v>21</v>
      </c>
      <c r="AB342">
        <v>3.2</v>
      </c>
      <c r="AC342">
        <v>30</v>
      </c>
      <c r="AD342">
        <v>48.5</v>
      </c>
      <c r="AE342">
        <v>11.5</v>
      </c>
      <c r="AF342">
        <v>164</v>
      </c>
      <c r="AG342">
        <v>28</v>
      </c>
      <c r="AH342">
        <v>141</v>
      </c>
      <c r="AI342" t="s">
        <v>3</v>
      </c>
      <c r="AJ342">
        <v>6</v>
      </c>
      <c r="AK342">
        <v>15</v>
      </c>
      <c r="AL342" t="s">
        <v>4</v>
      </c>
      <c r="AM342">
        <v>2.9</v>
      </c>
      <c r="AN342">
        <v>0.6</v>
      </c>
      <c r="AO342" t="s">
        <v>1</v>
      </c>
      <c r="AP342">
        <v>11.9</v>
      </c>
      <c r="AQ342">
        <v>5.3</v>
      </c>
      <c r="AR342">
        <v>12.3</v>
      </c>
      <c r="AS342">
        <v>2.5</v>
      </c>
      <c r="AT342">
        <v>32.700000000000003</v>
      </c>
      <c r="AU342">
        <v>426</v>
      </c>
      <c r="AV342">
        <v>35.9</v>
      </c>
      <c r="AW342">
        <v>68.400000000000006</v>
      </c>
      <c r="AX342">
        <v>9.65</v>
      </c>
      <c r="AY342">
        <v>36.200000000000003</v>
      </c>
      <c r="AZ342">
        <v>7.25</v>
      </c>
      <c r="BA342">
        <v>1.35</v>
      </c>
      <c r="BB342">
        <v>6.8</v>
      </c>
      <c r="BC342">
        <v>0.9</v>
      </c>
      <c r="BD342">
        <v>5.55</v>
      </c>
      <c r="BE342">
        <v>1.1200000000000001</v>
      </c>
      <c r="BF342">
        <v>3.6</v>
      </c>
      <c r="BG342">
        <v>0.5</v>
      </c>
      <c r="BH342">
        <v>3.55</v>
      </c>
      <c r="BI342">
        <v>0.68</v>
      </c>
      <c r="BJ342" s="36">
        <f t="shared" si="14"/>
        <v>0.80565529622980248</v>
      </c>
      <c r="BK342" s="34">
        <f t="shared" si="19"/>
        <v>0.77507082152974516</v>
      </c>
      <c r="BL342" s="34">
        <f t="shared" si="15"/>
        <v>0.95073891625615758</v>
      </c>
      <c r="BM342" s="34">
        <f t="shared" si="16"/>
        <v>0.96998928188638811</v>
      </c>
      <c r="BN342" s="34">
        <f t="shared" si="17"/>
        <v>0.88257045715577442</v>
      </c>
      <c r="BO342" s="34">
        <f t="shared" si="18"/>
        <v>1.0896345798004197</v>
      </c>
    </row>
    <row r="343" spans="1:67" x14ac:dyDescent="0.25">
      <c r="A343" s="6" t="s">
        <v>12</v>
      </c>
      <c r="B343" s="5">
        <v>3267</v>
      </c>
      <c r="C343">
        <v>4.21</v>
      </c>
      <c r="D343">
        <v>61.61</v>
      </c>
      <c r="E343">
        <v>15.1</v>
      </c>
      <c r="F343">
        <v>1.37</v>
      </c>
      <c r="G343">
        <v>1.44</v>
      </c>
      <c r="H343">
        <v>0.04</v>
      </c>
      <c r="I343">
        <v>0.17499999999999999</v>
      </c>
      <c r="J343">
        <v>2.82</v>
      </c>
      <c r="K343">
        <v>1.34</v>
      </c>
      <c r="L343">
        <v>0.6</v>
      </c>
      <c r="M343">
        <v>1.4E-2</v>
      </c>
      <c r="N343">
        <v>1.2E-2</v>
      </c>
      <c r="O343">
        <v>5.0999999999999997E-2</v>
      </c>
      <c r="P343">
        <v>3.7999999999999999E-2</v>
      </c>
      <c r="Q343">
        <v>8.64</v>
      </c>
      <c r="R343">
        <v>0.6</v>
      </c>
      <c r="S343">
        <v>28</v>
      </c>
      <c r="T343">
        <v>3</v>
      </c>
      <c r="U343">
        <v>0.5</v>
      </c>
      <c r="V343">
        <v>6.5</v>
      </c>
      <c r="W343">
        <v>15</v>
      </c>
      <c r="X343">
        <v>100</v>
      </c>
      <c r="Y343">
        <v>11.5</v>
      </c>
      <c r="Z343">
        <v>140</v>
      </c>
      <c r="AA343">
        <v>21</v>
      </c>
      <c r="AB343">
        <v>3</v>
      </c>
      <c r="AC343">
        <v>30</v>
      </c>
      <c r="AD343">
        <v>45.5</v>
      </c>
      <c r="AE343">
        <v>11.5</v>
      </c>
      <c r="AF343">
        <v>122</v>
      </c>
      <c r="AG343">
        <v>27</v>
      </c>
      <c r="AH343">
        <v>138</v>
      </c>
      <c r="AI343" t="s">
        <v>3</v>
      </c>
      <c r="AJ343">
        <v>5.4</v>
      </c>
      <c r="AK343">
        <v>15</v>
      </c>
      <c r="AL343" t="s">
        <v>4</v>
      </c>
      <c r="AM343">
        <v>3</v>
      </c>
      <c r="AN343">
        <v>0.6</v>
      </c>
      <c r="AO343" t="s">
        <v>1</v>
      </c>
      <c r="AP343">
        <v>12.5</v>
      </c>
      <c r="AQ343">
        <v>4.2</v>
      </c>
      <c r="AR343">
        <v>10</v>
      </c>
      <c r="AS343">
        <v>2.5</v>
      </c>
      <c r="AT343">
        <v>35.9</v>
      </c>
      <c r="AU343">
        <v>442</v>
      </c>
      <c r="AV343">
        <v>39.700000000000003</v>
      </c>
      <c r="AW343">
        <v>73.099999999999994</v>
      </c>
      <c r="AX343">
        <v>10.4</v>
      </c>
      <c r="AY343">
        <v>39.799999999999997</v>
      </c>
      <c r="AZ343">
        <v>8.1999999999999993</v>
      </c>
      <c r="BA343">
        <v>1.6</v>
      </c>
      <c r="BB343">
        <v>8</v>
      </c>
      <c r="BC343">
        <v>1.08</v>
      </c>
      <c r="BD343">
        <v>6.45</v>
      </c>
      <c r="BE343">
        <v>1.26</v>
      </c>
      <c r="BF343">
        <v>3.95</v>
      </c>
      <c r="BG343">
        <v>0.55000000000000004</v>
      </c>
      <c r="BH343">
        <v>3.85</v>
      </c>
      <c r="BI343">
        <v>0.57999999999999996</v>
      </c>
      <c r="BJ343" s="36">
        <f t="shared" si="14"/>
        <v>0.89093357271095153</v>
      </c>
      <c r="BK343" s="34">
        <f t="shared" si="19"/>
        <v>0.82832861189801699</v>
      </c>
      <c r="BL343" s="34">
        <f t="shared" si="15"/>
        <v>1.0246305418719213</v>
      </c>
      <c r="BM343" s="34">
        <f t="shared" si="16"/>
        <v>1.0664523043944265</v>
      </c>
      <c r="BN343" s="34">
        <f t="shared" si="17"/>
        <v>0.86484039410854308</v>
      </c>
      <c r="BO343" s="34">
        <f t="shared" si="18"/>
        <v>1.0815293030044197</v>
      </c>
    </row>
    <row r="344" spans="1:67" x14ac:dyDescent="0.25">
      <c r="A344" s="6" t="s">
        <v>12</v>
      </c>
      <c r="B344" s="5">
        <v>3270</v>
      </c>
      <c r="C344">
        <v>4.5599999999999996</v>
      </c>
      <c r="D344">
        <v>59.25</v>
      </c>
      <c r="E344">
        <v>15</v>
      </c>
      <c r="F344">
        <v>2.0099999999999998</v>
      </c>
      <c r="G344">
        <v>1.62</v>
      </c>
      <c r="H344">
        <v>0.05</v>
      </c>
      <c r="I344">
        <v>0.182</v>
      </c>
      <c r="J344">
        <v>2.86</v>
      </c>
      <c r="K344">
        <v>1.37</v>
      </c>
      <c r="L344">
        <v>0.6</v>
      </c>
      <c r="M344">
        <v>1.4E-2</v>
      </c>
      <c r="N344">
        <v>0.01</v>
      </c>
      <c r="O344">
        <v>4.5999999999999999E-2</v>
      </c>
      <c r="P344">
        <v>3.5999999999999997E-2</v>
      </c>
      <c r="Q344">
        <v>9.3000000000000007</v>
      </c>
      <c r="R344">
        <v>0.6</v>
      </c>
      <c r="S344">
        <v>27</v>
      </c>
      <c r="T344">
        <v>3</v>
      </c>
      <c r="U344">
        <v>0.5</v>
      </c>
      <c r="V344">
        <v>3.5</v>
      </c>
      <c r="W344">
        <v>17</v>
      </c>
      <c r="X344">
        <v>110</v>
      </c>
      <c r="Y344">
        <v>11.6</v>
      </c>
      <c r="Z344">
        <v>114</v>
      </c>
      <c r="AA344">
        <v>21.4</v>
      </c>
      <c r="AB344">
        <v>3.4</v>
      </c>
      <c r="AC344">
        <v>30</v>
      </c>
      <c r="AD344">
        <v>49.5</v>
      </c>
      <c r="AE344">
        <v>12.5</v>
      </c>
      <c r="AF344">
        <v>126</v>
      </c>
      <c r="AG344">
        <v>29</v>
      </c>
      <c r="AH344">
        <v>138</v>
      </c>
      <c r="AI344" t="s">
        <v>3</v>
      </c>
      <c r="AJ344">
        <v>5.6</v>
      </c>
      <c r="AK344">
        <v>14</v>
      </c>
      <c r="AL344" t="s">
        <v>4</v>
      </c>
      <c r="AM344">
        <v>3</v>
      </c>
      <c r="AN344">
        <v>0.7</v>
      </c>
      <c r="AO344" t="s">
        <v>1</v>
      </c>
      <c r="AP344">
        <v>12.8</v>
      </c>
      <c r="AQ344">
        <v>4.4000000000000004</v>
      </c>
      <c r="AR344">
        <v>11.8</v>
      </c>
      <c r="AS344">
        <v>2.5</v>
      </c>
      <c r="AT344">
        <v>37.799999999999997</v>
      </c>
      <c r="AU344">
        <v>320</v>
      </c>
      <c r="AV344">
        <v>39.9</v>
      </c>
      <c r="AW344">
        <v>74.400000000000006</v>
      </c>
      <c r="AX344">
        <v>10.4</v>
      </c>
      <c r="AY344">
        <v>40.1</v>
      </c>
      <c r="AZ344">
        <v>8.4</v>
      </c>
      <c r="BA344">
        <v>1.7</v>
      </c>
      <c r="BB344">
        <v>8.6</v>
      </c>
      <c r="BC344">
        <v>1.1599999999999999</v>
      </c>
      <c r="BD344">
        <v>6.9</v>
      </c>
      <c r="BE344">
        <v>1.34</v>
      </c>
      <c r="BF344">
        <v>4.2</v>
      </c>
      <c r="BG344">
        <v>0.6</v>
      </c>
      <c r="BH344">
        <v>4.0999999999999996</v>
      </c>
      <c r="BI344">
        <v>0.68</v>
      </c>
      <c r="BJ344" s="36">
        <f t="shared" si="14"/>
        <v>0.89542190305206459</v>
      </c>
      <c r="BK344" s="34">
        <f t="shared" si="19"/>
        <v>0.84305949008498593</v>
      </c>
      <c r="BL344" s="34">
        <f t="shared" si="15"/>
        <v>1.0246305418719213</v>
      </c>
      <c r="BM344" s="34">
        <f t="shared" si="16"/>
        <v>1.0744908896034298</v>
      </c>
      <c r="BN344" s="34">
        <f t="shared" si="17"/>
        <v>0.87816298175997209</v>
      </c>
      <c r="BO344" s="34">
        <f t="shared" si="18"/>
        <v>1.0686869588671921</v>
      </c>
    </row>
    <row r="345" spans="1:67" x14ac:dyDescent="0.25">
      <c r="A345" s="6" t="s">
        <v>12</v>
      </c>
      <c r="B345" s="5">
        <v>3272.14</v>
      </c>
      <c r="C345">
        <v>4.17</v>
      </c>
      <c r="D345">
        <v>62.91</v>
      </c>
      <c r="E345">
        <v>14.6</v>
      </c>
      <c r="F345">
        <v>1.42</v>
      </c>
      <c r="G345">
        <v>1.45</v>
      </c>
      <c r="H345">
        <v>0.04</v>
      </c>
      <c r="I345">
        <v>0.192</v>
      </c>
      <c r="J345">
        <v>2.62</v>
      </c>
      <c r="K345">
        <v>1.39</v>
      </c>
      <c r="L345">
        <v>0.59</v>
      </c>
      <c r="M345">
        <v>1.4999999999999999E-2</v>
      </c>
      <c r="N345">
        <v>1.2999999999999999E-2</v>
      </c>
      <c r="O345">
        <v>4.4999999999999998E-2</v>
      </c>
      <c r="P345">
        <v>0.03</v>
      </c>
      <c r="Q345">
        <v>7.65</v>
      </c>
      <c r="R345">
        <v>0.4</v>
      </c>
      <c r="S345">
        <v>28</v>
      </c>
      <c r="T345">
        <v>2.5</v>
      </c>
      <c r="U345">
        <v>0.5</v>
      </c>
      <c r="V345">
        <v>5.5</v>
      </c>
      <c r="W345">
        <v>16</v>
      </c>
      <c r="X345">
        <v>110</v>
      </c>
      <c r="Y345">
        <v>10.7</v>
      </c>
      <c r="Z345">
        <v>139</v>
      </c>
      <c r="AA345">
        <v>21</v>
      </c>
      <c r="AB345">
        <v>3</v>
      </c>
      <c r="AC345">
        <v>40</v>
      </c>
      <c r="AD345">
        <v>33</v>
      </c>
      <c r="AE345">
        <v>12</v>
      </c>
      <c r="AF345">
        <v>114</v>
      </c>
      <c r="AG345">
        <v>26</v>
      </c>
      <c r="AH345">
        <v>138</v>
      </c>
      <c r="AI345" t="s">
        <v>3</v>
      </c>
      <c r="AJ345">
        <v>5.0999999999999996</v>
      </c>
      <c r="AK345">
        <v>15</v>
      </c>
      <c r="AL345" t="s">
        <v>4</v>
      </c>
      <c r="AM345">
        <v>2.9</v>
      </c>
      <c r="AN345">
        <v>0.7</v>
      </c>
      <c r="AO345" t="s">
        <v>1</v>
      </c>
      <c r="AP345">
        <v>12.6</v>
      </c>
      <c r="AQ345">
        <v>3.7</v>
      </c>
      <c r="AR345">
        <v>7.6</v>
      </c>
      <c r="AS345">
        <v>2.5</v>
      </c>
      <c r="AT345">
        <v>39.200000000000003</v>
      </c>
      <c r="AU345">
        <v>402</v>
      </c>
      <c r="AV345">
        <v>40.4</v>
      </c>
      <c r="AW345">
        <v>74.7</v>
      </c>
      <c r="AX345">
        <v>10.8</v>
      </c>
      <c r="AY345">
        <v>41.9</v>
      </c>
      <c r="AZ345">
        <v>8.6999999999999993</v>
      </c>
      <c r="BA345">
        <v>1.75</v>
      </c>
      <c r="BB345">
        <v>8.8000000000000007</v>
      </c>
      <c r="BC345">
        <v>1.1599999999999999</v>
      </c>
      <c r="BD345">
        <v>6.95</v>
      </c>
      <c r="BE345">
        <v>1.34</v>
      </c>
      <c r="BF345">
        <v>4.3</v>
      </c>
      <c r="BG345">
        <v>0.6</v>
      </c>
      <c r="BH345">
        <v>4.0999999999999996</v>
      </c>
      <c r="BI345">
        <v>0.57999999999999996</v>
      </c>
      <c r="BJ345" s="36">
        <f t="shared" si="14"/>
        <v>0.90664272890484732</v>
      </c>
      <c r="BK345" s="34">
        <f t="shared" si="19"/>
        <v>0.84645892351274787</v>
      </c>
      <c r="BL345" s="34">
        <f t="shared" si="15"/>
        <v>1.0640394088669951</v>
      </c>
      <c r="BM345" s="34">
        <f t="shared" si="16"/>
        <v>1.122722400857449</v>
      </c>
      <c r="BN345" s="34">
        <f t="shared" si="17"/>
        <v>0.85905170325418301</v>
      </c>
      <c r="BO345" s="34">
        <f t="shared" si="18"/>
        <v>1.0806921594254981</v>
      </c>
    </row>
    <row r="346" spans="1:67" x14ac:dyDescent="0.25">
      <c r="A346" s="6" t="s">
        <v>12</v>
      </c>
      <c r="B346" s="5">
        <v>3272.3</v>
      </c>
      <c r="C346">
        <v>4.8499999999999996</v>
      </c>
      <c r="D346">
        <v>60.07</v>
      </c>
      <c r="E346">
        <v>14.1</v>
      </c>
      <c r="F346">
        <v>1.07</v>
      </c>
      <c r="G346">
        <v>1.1000000000000001</v>
      </c>
      <c r="H346">
        <v>0.02</v>
      </c>
      <c r="I346">
        <v>0.26900000000000002</v>
      </c>
      <c r="J346">
        <v>2.4700000000000002</v>
      </c>
      <c r="K346">
        <v>1.68</v>
      </c>
      <c r="L346">
        <v>0.56999999999999995</v>
      </c>
      <c r="M346">
        <v>1.4E-2</v>
      </c>
      <c r="N346">
        <v>1.2E-2</v>
      </c>
      <c r="O346">
        <v>5.0999999999999997E-2</v>
      </c>
      <c r="P346">
        <v>0.04</v>
      </c>
      <c r="Q346">
        <v>11</v>
      </c>
      <c r="R346">
        <v>0.8</v>
      </c>
      <c r="S346">
        <v>38</v>
      </c>
      <c r="T346">
        <v>2.5</v>
      </c>
      <c r="U346">
        <v>0.5</v>
      </c>
      <c r="V346">
        <v>5</v>
      </c>
      <c r="W346">
        <v>25</v>
      </c>
      <c r="X346">
        <v>130</v>
      </c>
      <c r="Y346">
        <v>10.3</v>
      </c>
      <c r="Z346">
        <v>171</v>
      </c>
      <c r="AA346">
        <v>19.2</v>
      </c>
      <c r="AB346">
        <v>3</v>
      </c>
      <c r="AC346">
        <v>30</v>
      </c>
      <c r="AD346">
        <v>81.5</v>
      </c>
      <c r="AE346">
        <v>11.5</v>
      </c>
      <c r="AF346">
        <v>144</v>
      </c>
      <c r="AG346">
        <v>44</v>
      </c>
      <c r="AH346">
        <v>126</v>
      </c>
      <c r="AI346" t="s">
        <v>3</v>
      </c>
      <c r="AJ346">
        <v>8.6</v>
      </c>
      <c r="AK346">
        <v>13</v>
      </c>
      <c r="AL346" t="s">
        <v>4</v>
      </c>
      <c r="AM346">
        <v>2.8</v>
      </c>
      <c r="AN346">
        <v>0.7</v>
      </c>
      <c r="AO346">
        <v>0.4</v>
      </c>
      <c r="AP346">
        <v>12.4</v>
      </c>
      <c r="AQ346">
        <v>6.1</v>
      </c>
      <c r="AR346">
        <v>16.5</v>
      </c>
      <c r="AS346">
        <v>2.5</v>
      </c>
      <c r="AT346">
        <v>47</v>
      </c>
      <c r="AU346">
        <v>376</v>
      </c>
      <c r="AV346">
        <v>39.1</v>
      </c>
      <c r="AW346">
        <v>71.599999999999994</v>
      </c>
      <c r="AX346">
        <v>10.7</v>
      </c>
      <c r="AY346">
        <v>41.8</v>
      </c>
      <c r="AZ346">
        <v>9.5</v>
      </c>
      <c r="BA346">
        <v>2</v>
      </c>
      <c r="BB346">
        <v>10.8</v>
      </c>
      <c r="BC346">
        <v>1.42</v>
      </c>
      <c r="BD346">
        <v>8.5</v>
      </c>
      <c r="BE346">
        <v>1.6</v>
      </c>
      <c r="BF346">
        <v>4.95</v>
      </c>
      <c r="BG346">
        <v>0.65</v>
      </c>
      <c r="BH346">
        <v>4.3499999999999996</v>
      </c>
      <c r="BI346">
        <v>0.62</v>
      </c>
      <c r="BJ346" s="36">
        <f t="shared" si="14"/>
        <v>0.87746858168761221</v>
      </c>
      <c r="BK346" s="34">
        <f t="shared" si="19"/>
        <v>0.81133144475920671</v>
      </c>
      <c r="BL346" s="34">
        <f t="shared" si="15"/>
        <v>1.0541871921182264</v>
      </c>
      <c r="BM346" s="34">
        <f t="shared" si="16"/>
        <v>1.120042872454448</v>
      </c>
      <c r="BN346" s="34">
        <f t="shared" si="17"/>
        <v>0.8400372941817511</v>
      </c>
      <c r="BO346" s="34">
        <f t="shared" si="18"/>
        <v>1.0916446208512038</v>
      </c>
    </row>
    <row r="347" spans="1:67" x14ac:dyDescent="0.25">
      <c r="A347" s="6" t="s">
        <v>12</v>
      </c>
      <c r="B347" s="5">
        <v>3272.4</v>
      </c>
      <c r="C347">
        <v>4.3099999999999996</v>
      </c>
      <c r="D347">
        <v>64.27</v>
      </c>
      <c r="E347">
        <v>14.9</v>
      </c>
      <c r="F347">
        <v>0.74</v>
      </c>
      <c r="G347">
        <v>1.48</v>
      </c>
      <c r="H347">
        <v>0.02</v>
      </c>
      <c r="I347">
        <v>0.14199999999999999</v>
      </c>
      <c r="J347">
        <v>2.61</v>
      </c>
      <c r="K347">
        <v>1.41</v>
      </c>
      <c r="L347">
        <v>0.59</v>
      </c>
      <c r="M347">
        <v>1.2E-2</v>
      </c>
      <c r="N347">
        <v>1.0999999999999999E-2</v>
      </c>
      <c r="O347">
        <v>4.4999999999999998E-2</v>
      </c>
      <c r="P347">
        <v>2.5000000000000001E-2</v>
      </c>
      <c r="Q347">
        <v>6.6</v>
      </c>
      <c r="R347">
        <v>0.4</v>
      </c>
      <c r="S347">
        <v>21</v>
      </c>
      <c r="T347">
        <v>2.5</v>
      </c>
      <c r="U347">
        <v>0.5</v>
      </c>
      <c r="V347">
        <v>7</v>
      </c>
      <c r="W347">
        <v>13</v>
      </c>
      <c r="X347">
        <v>100</v>
      </c>
      <c r="Y347">
        <v>10.6</v>
      </c>
      <c r="Z347">
        <v>159</v>
      </c>
      <c r="AA347">
        <v>21.2</v>
      </c>
      <c r="AB347">
        <v>2.8</v>
      </c>
      <c r="AC347">
        <v>50</v>
      </c>
      <c r="AD347">
        <v>26.5</v>
      </c>
      <c r="AE347">
        <v>12</v>
      </c>
      <c r="AF347">
        <v>112</v>
      </c>
      <c r="AG347">
        <v>22</v>
      </c>
      <c r="AH347">
        <v>133</v>
      </c>
      <c r="AI347" t="s">
        <v>3</v>
      </c>
      <c r="AJ347">
        <v>4</v>
      </c>
      <c r="AK347">
        <v>14</v>
      </c>
      <c r="AL347" t="s">
        <v>4</v>
      </c>
      <c r="AM347">
        <v>3</v>
      </c>
      <c r="AN347">
        <v>0.7</v>
      </c>
      <c r="AO347" t="s">
        <v>1</v>
      </c>
      <c r="AP347">
        <v>12.3</v>
      </c>
      <c r="AQ347">
        <v>2.7</v>
      </c>
      <c r="AR347">
        <v>6.3</v>
      </c>
      <c r="AS347">
        <v>2.5</v>
      </c>
      <c r="AT347">
        <v>31.8</v>
      </c>
      <c r="AU347">
        <v>468</v>
      </c>
      <c r="AV347">
        <v>38.200000000000003</v>
      </c>
      <c r="AW347">
        <v>72.7</v>
      </c>
      <c r="AX347">
        <v>9.9499999999999993</v>
      </c>
      <c r="AY347">
        <v>37.5</v>
      </c>
      <c r="AZ347">
        <v>7.55</v>
      </c>
      <c r="BA347">
        <v>1.4</v>
      </c>
      <c r="BB347">
        <v>7.2</v>
      </c>
      <c r="BC347">
        <v>0.94</v>
      </c>
      <c r="BD347">
        <v>5.7</v>
      </c>
      <c r="BE347">
        <v>1.1399999999999999</v>
      </c>
      <c r="BF347">
        <v>3.55</v>
      </c>
      <c r="BG347">
        <v>0.5</v>
      </c>
      <c r="BH347">
        <v>3.5</v>
      </c>
      <c r="BI347">
        <v>0.66</v>
      </c>
      <c r="BJ347" s="36">
        <f t="shared" si="14"/>
        <v>0.85727109515260325</v>
      </c>
      <c r="BK347" s="34">
        <f t="shared" si="19"/>
        <v>0.82379603399433432</v>
      </c>
      <c r="BL347" s="34">
        <f t="shared" si="15"/>
        <v>0.98029556650246297</v>
      </c>
      <c r="BM347" s="34">
        <f t="shared" si="16"/>
        <v>1.004823151125402</v>
      </c>
      <c r="BN347" s="34">
        <f t="shared" si="17"/>
        <v>0.89661621663548763</v>
      </c>
      <c r="BO347" s="34">
        <f t="shared" si="18"/>
        <v>1.0721702741385972</v>
      </c>
    </row>
    <row r="348" spans="1:67" x14ac:dyDescent="0.25">
      <c r="A348" s="6" t="s">
        <v>12</v>
      </c>
      <c r="B348" s="5">
        <v>3272.56</v>
      </c>
      <c r="C348">
        <v>3.36</v>
      </c>
      <c r="D348">
        <v>65.64</v>
      </c>
      <c r="E348">
        <v>16.7</v>
      </c>
      <c r="F348">
        <v>0.35</v>
      </c>
      <c r="G348">
        <v>1.31</v>
      </c>
      <c r="H348">
        <v>0.02</v>
      </c>
      <c r="I348">
        <v>7.6999999999999999E-2</v>
      </c>
      <c r="J348">
        <v>3.16</v>
      </c>
      <c r="K348">
        <v>1.19</v>
      </c>
      <c r="L348">
        <v>0.67</v>
      </c>
      <c r="M348">
        <v>1.4E-2</v>
      </c>
      <c r="N348">
        <v>1.2E-2</v>
      </c>
      <c r="O348">
        <v>5.6000000000000001E-2</v>
      </c>
      <c r="P348">
        <v>2.5000000000000001E-2</v>
      </c>
      <c r="Q348">
        <v>5.61</v>
      </c>
      <c r="R348">
        <v>0.4</v>
      </c>
      <c r="S348">
        <v>20</v>
      </c>
      <c r="T348">
        <v>3</v>
      </c>
      <c r="U348">
        <v>0.5</v>
      </c>
      <c r="V348">
        <v>5</v>
      </c>
      <c r="W348">
        <v>10</v>
      </c>
      <c r="X348">
        <v>80</v>
      </c>
      <c r="Y348">
        <v>13</v>
      </c>
      <c r="Z348">
        <v>74</v>
      </c>
      <c r="AA348">
        <v>24.2</v>
      </c>
      <c r="AB348">
        <v>3.4</v>
      </c>
      <c r="AC348">
        <v>40</v>
      </c>
      <c r="AD348">
        <v>23</v>
      </c>
      <c r="AE348">
        <v>14</v>
      </c>
      <c r="AF348">
        <v>92</v>
      </c>
      <c r="AG348">
        <v>19</v>
      </c>
      <c r="AH348">
        <v>162</v>
      </c>
      <c r="AI348" t="s">
        <v>3</v>
      </c>
      <c r="AJ348">
        <v>3.5</v>
      </c>
      <c r="AK348">
        <v>15</v>
      </c>
      <c r="AL348" t="s">
        <v>4</v>
      </c>
      <c r="AM348">
        <v>3.3</v>
      </c>
      <c r="AN348">
        <v>0.8</v>
      </c>
      <c r="AO348" t="s">
        <v>1</v>
      </c>
      <c r="AP348">
        <v>13.9</v>
      </c>
      <c r="AQ348">
        <v>2</v>
      </c>
      <c r="AR348">
        <v>6.6</v>
      </c>
      <c r="AS348">
        <v>3</v>
      </c>
      <c r="AT348">
        <v>27.5</v>
      </c>
      <c r="AU348">
        <v>350</v>
      </c>
      <c r="AV348">
        <v>42.9</v>
      </c>
      <c r="AW348">
        <v>83.4</v>
      </c>
      <c r="AX348">
        <v>11</v>
      </c>
      <c r="AY348">
        <v>40.299999999999997</v>
      </c>
      <c r="AZ348">
        <v>7.45</v>
      </c>
      <c r="BA348">
        <v>1.3</v>
      </c>
      <c r="BB348">
        <v>5.6</v>
      </c>
      <c r="BC348">
        <v>0.76</v>
      </c>
      <c r="BD348">
        <v>4.8499999999999996</v>
      </c>
      <c r="BE348">
        <v>1</v>
      </c>
      <c r="BF348">
        <v>3.3</v>
      </c>
      <c r="BG348">
        <v>0.5</v>
      </c>
      <c r="BH348">
        <v>3.5</v>
      </c>
      <c r="BI348">
        <v>0.44</v>
      </c>
      <c r="BJ348" s="36">
        <f t="shared" si="14"/>
        <v>0.96274685816876115</v>
      </c>
      <c r="BK348" s="34">
        <f t="shared" si="19"/>
        <v>0.94504249291784714</v>
      </c>
      <c r="BL348" s="34">
        <f t="shared" si="15"/>
        <v>1.083743842364532</v>
      </c>
      <c r="BM348" s="34">
        <f t="shared" si="16"/>
        <v>1.0798499464094318</v>
      </c>
      <c r="BN348" s="34">
        <f t="shared" si="17"/>
        <v>0.92357369879235651</v>
      </c>
      <c r="BO348" s="34">
        <f t="shared" si="18"/>
        <v>1.0704211456531285</v>
      </c>
    </row>
    <row r="349" spans="1:67" x14ac:dyDescent="0.25">
      <c r="A349" s="6" t="s">
        <v>12</v>
      </c>
      <c r="B349" s="5">
        <v>3272.68</v>
      </c>
      <c r="C349">
        <v>4.18</v>
      </c>
      <c r="D349">
        <v>61.72</v>
      </c>
      <c r="E349">
        <v>15.1</v>
      </c>
      <c r="F349">
        <v>1.17</v>
      </c>
      <c r="G349">
        <v>1.45</v>
      </c>
      <c r="H349">
        <v>0.03</v>
      </c>
      <c r="I349">
        <v>0.151</v>
      </c>
      <c r="J349">
        <v>2.66</v>
      </c>
      <c r="K349">
        <v>1.5</v>
      </c>
      <c r="L349">
        <v>0.61</v>
      </c>
      <c r="M349">
        <v>1.4E-2</v>
      </c>
      <c r="N349">
        <v>1.2999999999999999E-2</v>
      </c>
      <c r="O349">
        <v>5.1999999999999998E-2</v>
      </c>
      <c r="P349">
        <v>3.4000000000000002E-2</v>
      </c>
      <c r="Q349">
        <v>8.1199999999999992</v>
      </c>
      <c r="R349">
        <v>0.4</v>
      </c>
      <c r="S349">
        <v>28</v>
      </c>
      <c r="T349">
        <v>3</v>
      </c>
      <c r="U349">
        <v>0.5</v>
      </c>
      <c r="V349">
        <v>10</v>
      </c>
      <c r="W349">
        <v>15</v>
      </c>
      <c r="X349">
        <v>110</v>
      </c>
      <c r="Y349">
        <v>11.1</v>
      </c>
      <c r="Z349">
        <v>113</v>
      </c>
      <c r="AA349">
        <v>21.6</v>
      </c>
      <c r="AB349">
        <v>3.2</v>
      </c>
      <c r="AC349">
        <v>40</v>
      </c>
      <c r="AD349">
        <v>34</v>
      </c>
      <c r="AE349">
        <v>13</v>
      </c>
      <c r="AF349">
        <v>122</v>
      </c>
      <c r="AG349">
        <v>25</v>
      </c>
      <c r="AH349">
        <v>137</v>
      </c>
      <c r="AI349" t="s">
        <v>3</v>
      </c>
      <c r="AJ349">
        <v>4.9000000000000004</v>
      </c>
      <c r="AK349">
        <v>15</v>
      </c>
      <c r="AL349" t="s">
        <v>4</v>
      </c>
      <c r="AM349">
        <v>3.3</v>
      </c>
      <c r="AN349">
        <v>0.7</v>
      </c>
      <c r="AO349" t="s">
        <v>1</v>
      </c>
      <c r="AP349">
        <v>13.2</v>
      </c>
      <c r="AQ349">
        <v>3.6</v>
      </c>
      <c r="AR349">
        <v>8</v>
      </c>
      <c r="AS349">
        <v>2.5</v>
      </c>
      <c r="AT349">
        <v>32.700000000000003</v>
      </c>
      <c r="AU349">
        <v>660</v>
      </c>
      <c r="AV349">
        <v>41</v>
      </c>
      <c r="AW349">
        <v>79.400000000000006</v>
      </c>
      <c r="AX349">
        <v>10.8</v>
      </c>
      <c r="AY349">
        <v>40.700000000000003</v>
      </c>
      <c r="AZ349">
        <v>8.4</v>
      </c>
      <c r="BA349">
        <v>1.55</v>
      </c>
      <c r="BB349">
        <v>7.8</v>
      </c>
      <c r="BC349">
        <v>1.02</v>
      </c>
      <c r="BD349">
        <v>6</v>
      </c>
      <c r="BE349">
        <v>1.18</v>
      </c>
      <c r="BF349">
        <v>3.7</v>
      </c>
      <c r="BG349">
        <v>0.55000000000000004</v>
      </c>
      <c r="BH349">
        <v>3.6</v>
      </c>
      <c r="BI349">
        <v>0.5</v>
      </c>
      <c r="BJ349" s="36">
        <f t="shared" si="14"/>
        <v>0.92010771992818663</v>
      </c>
      <c r="BK349" s="34">
        <f t="shared" si="19"/>
        <v>0.89971671388101992</v>
      </c>
      <c r="BL349" s="34">
        <f t="shared" si="15"/>
        <v>1.0640394088669951</v>
      </c>
      <c r="BM349" s="34">
        <f t="shared" si="16"/>
        <v>1.0905680600214362</v>
      </c>
      <c r="BN349" s="34">
        <f t="shared" si="17"/>
        <v>0.90690523986227567</v>
      </c>
      <c r="BO349" s="34">
        <f t="shared" si="18"/>
        <v>1.0692333306461235</v>
      </c>
    </row>
    <row r="350" spans="1:67" x14ac:dyDescent="0.25">
      <c r="A350" s="6" t="s">
        <v>12</v>
      </c>
      <c r="B350" s="5">
        <v>3273</v>
      </c>
      <c r="C350">
        <v>4.43</v>
      </c>
      <c r="D350">
        <v>63.57</v>
      </c>
      <c r="E350">
        <v>15.4</v>
      </c>
      <c r="F350">
        <v>0.57999999999999996</v>
      </c>
      <c r="G350">
        <v>1.28</v>
      </c>
      <c r="H350">
        <v>0.02</v>
      </c>
      <c r="I350">
        <v>0.128</v>
      </c>
      <c r="J350">
        <v>2.77</v>
      </c>
      <c r="K350">
        <v>1.43</v>
      </c>
      <c r="L350">
        <v>0.63</v>
      </c>
      <c r="M350">
        <v>1.4E-2</v>
      </c>
      <c r="N350">
        <v>1.2E-2</v>
      </c>
      <c r="O350">
        <v>4.8000000000000001E-2</v>
      </c>
      <c r="P350">
        <v>2.7E-2</v>
      </c>
      <c r="Q350">
        <v>7.61</v>
      </c>
      <c r="R350">
        <v>0.6</v>
      </c>
      <c r="S350">
        <v>32</v>
      </c>
      <c r="T350">
        <v>2.5</v>
      </c>
      <c r="U350">
        <v>0.4</v>
      </c>
      <c r="V350">
        <v>3</v>
      </c>
      <c r="W350">
        <v>18</v>
      </c>
      <c r="X350">
        <v>80</v>
      </c>
      <c r="Y350">
        <v>11.3</v>
      </c>
      <c r="Z350">
        <v>94</v>
      </c>
      <c r="AA350">
        <v>21.8</v>
      </c>
      <c r="AB350">
        <v>3.2</v>
      </c>
      <c r="AC350">
        <v>40</v>
      </c>
      <c r="AD350">
        <v>40</v>
      </c>
      <c r="AE350">
        <v>12</v>
      </c>
      <c r="AF350">
        <v>116</v>
      </c>
      <c r="AG350">
        <v>33</v>
      </c>
      <c r="AH350">
        <v>146</v>
      </c>
      <c r="AI350" t="s">
        <v>3</v>
      </c>
      <c r="AJ350">
        <v>6</v>
      </c>
      <c r="AK350">
        <v>15</v>
      </c>
      <c r="AL350" t="s">
        <v>4</v>
      </c>
      <c r="AM350">
        <v>2.9</v>
      </c>
      <c r="AN350">
        <v>0.6</v>
      </c>
      <c r="AO350" t="s">
        <v>1</v>
      </c>
      <c r="AP350">
        <v>12.5</v>
      </c>
      <c r="AQ350">
        <v>3.8</v>
      </c>
      <c r="AR350">
        <v>9.5</v>
      </c>
      <c r="AS350">
        <v>2.5</v>
      </c>
      <c r="AT350">
        <v>31.9</v>
      </c>
      <c r="AU350">
        <v>232</v>
      </c>
      <c r="AV350">
        <v>38.9</v>
      </c>
      <c r="AW350">
        <v>73.7</v>
      </c>
      <c r="AX350">
        <v>10.199999999999999</v>
      </c>
      <c r="AY350">
        <v>38.200000000000003</v>
      </c>
      <c r="AZ350">
        <v>7.65</v>
      </c>
      <c r="BA350">
        <v>1.45</v>
      </c>
      <c r="BB350">
        <v>7</v>
      </c>
      <c r="BC350">
        <v>0.92</v>
      </c>
      <c r="BD350">
        <v>5.65</v>
      </c>
      <c r="BE350">
        <v>1.1200000000000001</v>
      </c>
      <c r="BF350">
        <v>3.5</v>
      </c>
      <c r="BG350">
        <v>0.5</v>
      </c>
      <c r="BH350">
        <v>3.45</v>
      </c>
      <c r="BI350">
        <v>0.6</v>
      </c>
      <c r="BJ350" s="36">
        <f t="shared" si="14"/>
        <v>0.87298025134649904</v>
      </c>
      <c r="BK350" s="34">
        <f t="shared" si="19"/>
        <v>0.8351274787535411</v>
      </c>
      <c r="BL350" s="34">
        <f t="shared" si="15"/>
        <v>1.0049261083743841</v>
      </c>
      <c r="BM350" s="34">
        <f t="shared" si="16"/>
        <v>1.0235798499464095</v>
      </c>
      <c r="BN350" s="34">
        <f t="shared" si="17"/>
        <v>0.8894239847802291</v>
      </c>
      <c r="BO350" s="34">
        <f t="shared" si="18"/>
        <v>1.0813172067032919</v>
      </c>
    </row>
    <row r="351" spans="1:67" x14ac:dyDescent="0.25">
      <c r="A351" s="6" t="s">
        <v>12</v>
      </c>
      <c r="B351" s="5">
        <v>3279</v>
      </c>
      <c r="C351">
        <v>4.6100000000000003</v>
      </c>
      <c r="D351">
        <v>63.54</v>
      </c>
      <c r="E351">
        <v>16.8</v>
      </c>
      <c r="F351">
        <v>0.59</v>
      </c>
      <c r="G351">
        <v>1.57</v>
      </c>
      <c r="H351">
        <v>0.03</v>
      </c>
      <c r="I351">
        <v>0.104</v>
      </c>
      <c r="J351">
        <v>2.9</v>
      </c>
      <c r="K351">
        <v>1.38</v>
      </c>
      <c r="L351">
        <v>0.69</v>
      </c>
      <c r="M351">
        <v>1.6E-2</v>
      </c>
      <c r="N351">
        <v>1.4E-2</v>
      </c>
      <c r="O351">
        <v>4.5999999999999999E-2</v>
      </c>
      <c r="P351">
        <v>1.7999999999999999E-2</v>
      </c>
      <c r="Q351">
        <v>6.19</v>
      </c>
      <c r="R351" t="s">
        <v>1</v>
      </c>
      <c r="S351">
        <v>17</v>
      </c>
      <c r="T351">
        <v>2.5</v>
      </c>
      <c r="U351">
        <v>0.5</v>
      </c>
      <c r="V351">
        <v>6.5</v>
      </c>
      <c r="W351">
        <v>13</v>
      </c>
      <c r="X351">
        <v>80</v>
      </c>
      <c r="Y351">
        <v>11.2</v>
      </c>
      <c r="Z351">
        <v>127</v>
      </c>
      <c r="AA351">
        <v>23.2</v>
      </c>
      <c r="AB351">
        <v>3.2</v>
      </c>
      <c r="AC351">
        <v>60</v>
      </c>
      <c r="AD351">
        <v>17.5</v>
      </c>
      <c r="AE351">
        <v>13.5</v>
      </c>
      <c r="AF351">
        <v>68</v>
      </c>
      <c r="AG351">
        <v>23</v>
      </c>
      <c r="AH351">
        <v>148</v>
      </c>
      <c r="AI351" t="s">
        <v>3</v>
      </c>
      <c r="AJ351">
        <v>2.7</v>
      </c>
      <c r="AK351">
        <v>15</v>
      </c>
      <c r="AL351" t="s">
        <v>4</v>
      </c>
      <c r="AM351">
        <v>3.4</v>
      </c>
      <c r="AN351">
        <v>1</v>
      </c>
      <c r="AO351" t="s">
        <v>1</v>
      </c>
      <c r="AP351">
        <v>13.8</v>
      </c>
      <c r="AQ351">
        <v>1.8</v>
      </c>
      <c r="AR351">
        <v>5.2</v>
      </c>
      <c r="AS351">
        <v>2.5</v>
      </c>
      <c r="AT351">
        <v>32.700000000000003</v>
      </c>
      <c r="AU351">
        <v>570</v>
      </c>
      <c r="AV351">
        <v>39.299999999999997</v>
      </c>
      <c r="AW351">
        <v>79.7</v>
      </c>
      <c r="AX351">
        <v>10.6</v>
      </c>
      <c r="AY351">
        <v>39.799999999999997</v>
      </c>
      <c r="AZ351">
        <v>8.4</v>
      </c>
      <c r="BA351">
        <v>1.6</v>
      </c>
      <c r="BB351">
        <v>8.1999999999999993</v>
      </c>
      <c r="BC351">
        <v>1.06</v>
      </c>
      <c r="BD351">
        <v>6.2</v>
      </c>
      <c r="BE351">
        <v>1.2</v>
      </c>
      <c r="BF351">
        <v>3.65</v>
      </c>
      <c r="BG351">
        <v>0.5</v>
      </c>
      <c r="BH351">
        <v>3.35</v>
      </c>
      <c r="BI351">
        <v>0.62</v>
      </c>
      <c r="BJ351" s="36">
        <f t="shared" si="14"/>
        <v>0.88195691202872517</v>
      </c>
      <c r="BK351" s="34">
        <f t="shared" si="19"/>
        <v>0.90311614730878187</v>
      </c>
      <c r="BL351" s="34">
        <f t="shared" si="15"/>
        <v>1.044334975369458</v>
      </c>
      <c r="BM351" s="34">
        <f t="shared" si="16"/>
        <v>1.0664523043944265</v>
      </c>
      <c r="BN351" s="34">
        <f t="shared" si="17"/>
        <v>0.93767320852771574</v>
      </c>
      <c r="BO351" s="34">
        <f t="shared" si="18"/>
        <v>1.0604708604733759</v>
      </c>
    </row>
    <row r="352" spans="1:67" x14ac:dyDescent="0.25">
      <c r="A352" s="6" t="s">
        <v>12</v>
      </c>
      <c r="B352" s="5">
        <v>3285</v>
      </c>
      <c r="C352">
        <v>3.71</v>
      </c>
      <c r="D352">
        <v>61.88</v>
      </c>
      <c r="E352">
        <v>17.899999999999999</v>
      </c>
      <c r="F352">
        <v>0.82</v>
      </c>
      <c r="G352">
        <v>1.5</v>
      </c>
      <c r="H352">
        <v>0.03</v>
      </c>
      <c r="I352">
        <v>8.6999999999999994E-2</v>
      </c>
      <c r="J352">
        <v>3.4</v>
      </c>
      <c r="K352">
        <v>1.26</v>
      </c>
      <c r="L352">
        <v>0.74</v>
      </c>
      <c r="M352">
        <v>1.4999999999999999E-2</v>
      </c>
      <c r="N352">
        <v>1.4E-2</v>
      </c>
      <c r="O352">
        <v>6.2E-2</v>
      </c>
      <c r="P352">
        <v>2.7E-2</v>
      </c>
      <c r="Q352">
        <v>6.57</v>
      </c>
      <c r="R352" t="s">
        <v>1</v>
      </c>
      <c r="S352">
        <v>16</v>
      </c>
      <c r="T352">
        <v>3</v>
      </c>
      <c r="U352">
        <v>0.5</v>
      </c>
      <c r="V352">
        <v>1.5</v>
      </c>
      <c r="W352">
        <v>12</v>
      </c>
      <c r="X352">
        <v>100</v>
      </c>
      <c r="Y352">
        <v>13.6</v>
      </c>
      <c r="Z352">
        <v>62</v>
      </c>
      <c r="AA352">
        <v>25.6</v>
      </c>
      <c r="AB352">
        <v>3.6</v>
      </c>
      <c r="AC352">
        <v>50</v>
      </c>
      <c r="AD352">
        <v>22</v>
      </c>
      <c r="AE352">
        <v>15.5</v>
      </c>
      <c r="AF352">
        <v>56</v>
      </c>
      <c r="AG352">
        <v>22</v>
      </c>
      <c r="AH352">
        <v>174</v>
      </c>
      <c r="AI352" t="s">
        <v>3</v>
      </c>
      <c r="AJ352">
        <v>1.7</v>
      </c>
      <c r="AK352">
        <v>16</v>
      </c>
      <c r="AL352" t="s">
        <v>4</v>
      </c>
      <c r="AM352">
        <v>3.5</v>
      </c>
      <c r="AN352">
        <v>1.1000000000000001</v>
      </c>
      <c r="AO352" t="s">
        <v>1</v>
      </c>
      <c r="AP352">
        <v>14.9</v>
      </c>
      <c r="AQ352">
        <v>2.6</v>
      </c>
      <c r="AR352">
        <v>6.7</v>
      </c>
      <c r="AS352">
        <v>2.5</v>
      </c>
      <c r="AT352">
        <v>30.3</v>
      </c>
      <c r="AU352">
        <v>192</v>
      </c>
      <c r="AV352">
        <v>46.2</v>
      </c>
      <c r="AW352">
        <v>91.2</v>
      </c>
      <c r="AX352">
        <v>11.9</v>
      </c>
      <c r="AY352">
        <v>43.7</v>
      </c>
      <c r="AZ352">
        <v>8.5500000000000007</v>
      </c>
      <c r="BA352">
        <v>1.65</v>
      </c>
      <c r="BB352">
        <v>7.6</v>
      </c>
      <c r="BC352">
        <v>0.98</v>
      </c>
      <c r="BD352">
        <v>5.85</v>
      </c>
      <c r="BE352">
        <v>1.1399999999999999</v>
      </c>
      <c r="BF352">
        <v>3.55</v>
      </c>
      <c r="BG352">
        <v>0.5</v>
      </c>
      <c r="BH352">
        <v>3.45</v>
      </c>
      <c r="BI352">
        <v>0.5</v>
      </c>
      <c r="BJ352" s="36">
        <f t="shared" si="14"/>
        <v>1.0368043087971275</v>
      </c>
      <c r="BK352" s="34">
        <f t="shared" si="19"/>
        <v>1.0334277620396601</v>
      </c>
      <c r="BL352" s="34">
        <f t="shared" si="15"/>
        <v>1.1724137931034482</v>
      </c>
      <c r="BM352" s="34">
        <f t="shared" si="16"/>
        <v>1.1709539121114685</v>
      </c>
      <c r="BN352" s="34">
        <f t="shared" si="17"/>
        <v>0.93555974500716699</v>
      </c>
      <c r="BO352" s="34">
        <f t="shared" si="18"/>
        <v>1.0637121573376587</v>
      </c>
    </row>
    <row r="353" spans="1:67" x14ac:dyDescent="0.25">
      <c r="A353" s="6" t="s">
        <v>12</v>
      </c>
      <c r="B353" s="5">
        <v>3288</v>
      </c>
      <c r="C353">
        <v>5.94</v>
      </c>
      <c r="D353">
        <v>60.88</v>
      </c>
      <c r="E353">
        <v>15.4</v>
      </c>
      <c r="F353">
        <v>1.38</v>
      </c>
      <c r="G353">
        <v>1.94</v>
      </c>
      <c r="H353">
        <v>0.08</v>
      </c>
      <c r="I353">
        <v>7.1999999999999995E-2</v>
      </c>
      <c r="J353">
        <v>2.3199999999999998</v>
      </c>
      <c r="K353">
        <v>1.47</v>
      </c>
      <c r="L353">
        <v>0.62</v>
      </c>
      <c r="M353">
        <v>1.4999999999999999E-2</v>
      </c>
      <c r="N353">
        <v>1.7000000000000001E-2</v>
      </c>
      <c r="O353">
        <v>4.7E-2</v>
      </c>
      <c r="P353">
        <v>1.4999999999999999E-2</v>
      </c>
      <c r="Q353">
        <v>6.94</v>
      </c>
      <c r="R353" t="s">
        <v>1</v>
      </c>
      <c r="S353">
        <v>22</v>
      </c>
      <c r="T353">
        <v>2.5</v>
      </c>
      <c r="U353">
        <v>0.4</v>
      </c>
      <c r="V353">
        <v>1</v>
      </c>
      <c r="W353">
        <v>18</v>
      </c>
      <c r="X353">
        <v>160</v>
      </c>
      <c r="Y353">
        <v>9.5</v>
      </c>
      <c r="Z353">
        <v>59</v>
      </c>
      <c r="AA353">
        <v>21</v>
      </c>
      <c r="AB353">
        <v>3</v>
      </c>
      <c r="AC353">
        <v>70</v>
      </c>
      <c r="AD353">
        <v>16.5</v>
      </c>
      <c r="AE353">
        <v>12</v>
      </c>
      <c r="AF353">
        <v>62</v>
      </c>
      <c r="AG353">
        <v>29</v>
      </c>
      <c r="AH353">
        <v>127</v>
      </c>
      <c r="AI353" t="s">
        <v>3</v>
      </c>
      <c r="AJ353">
        <v>2.2000000000000002</v>
      </c>
      <c r="AK353">
        <v>15</v>
      </c>
      <c r="AL353" t="s">
        <v>4</v>
      </c>
      <c r="AM353">
        <v>3</v>
      </c>
      <c r="AN353">
        <v>0.5</v>
      </c>
      <c r="AO353" t="s">
        <v>1</v>
      </c>
      <c r="AP353">
        <v>12.8</v>
      </c>
      <c r="AQ353">
        <v>2.2000000000000002</v>
      </c>
      <c r="AR353">
        <v>4.3</v>
      </c>
      <c r="AS353">
        <v>2</v>
      </c>
      <c r="AT353">
        <v>25.9</v>
      </c>
      <c r="AU353">
        <v>150</v>
      </c>
      <c r="AV353">
        <v>36.799999999999997</v>
      </c>
      <c r="AW353">
        <v>75</v>
      </c>
      <c r="AX353">
        <v>9.6</v>
      </c>
      <c r="AY353">
        <v>35.700000000000003</v>
      </c>
      <c r="AZ353">
        <v>7.2</v>
      </c>
      <c r="BA353">
        <v>1.45</v>
      </c>
      <c r="BB353">
        <v>6.8</v>
      </c>
      <c r="BC353">
        <v>0.92</v>
      </c>
      <c r="BD353">
        <v>5.35</v>
      </c>
      <c r="BE353">
        <v>1</v>
      </c>
      <c r="BF353">
        <v>3.05</v>
      </c>
      <c r="BG353">
        <v>0.45</v>
      </c>
      <c r="BH353">
        <v>2.95</v>
      </c>
      <c r="BI353">
        <v>0.46</v>
      </c>
      <c r="BJ353" s="36">
        <f t="shared" ref="BJ353:BJ384" si="20">AV353/44.56</f>
        <v>0.82585278276481133</v>
      </c>
      <c r="BK353" s="34">
        <f t="shared" ref="BK353:BK384" si="21">AW353/88.25</f>
        <v>0.84985835694050993</v>
      </c>
      <c r="BL353" s="34">
        <f t="shared" ref="BL353:BL384" si="22">AX353/10.15</f>
        <v>0.94581280788177335</v>
      </c>
      <c r="BM353" s="34">
        <f t="shared" ref="BM353:BM384" si="23">AY353/37.32</f>
        <v>0.95659163987138274</v>
      </c>
      <c r="BN353" s="34">
        <f t="shared" ref="BN353:BN384" si="24">BK353/(0.5*(BJ353+BL353))</f>
        <v>0.95938913238174572</v>
      </c>
      <c r="BO353" s="34">
        <f t="shared" ref="BO353:BO384" si="25">BL353/(0.5*(BK353+BM353))</f>
        <v>1.0471508312446931</v>
      </c>
    </row>
    <row r="354" spans="1:67" x14ac:dyDescent="0.25">
      <c r="A354" s="6" t="s">
        <v>12</v>
      </c>
      <c r="B354" s="5">
        <v>3202</v>
      </c>
      <c r="C354">
        <v>3.7</v>
      </c>
      <c r="D354">
        <v>66.05</v>
      </c>
      <c r="E354">
        <v>13.7</v>
      </c>
      <c r="F354">
        <v>1.02</v>
      </c>
      <c r="G354">
        <v>1.29</v>
      </c>
      <c r="H354">
        <v>0.02</v>
      </c>
      <c r="I354">
        <v>0.28599999999999998</v>
      </c>
      <c r="J354">
        <v>2.62</v>
      </c>
      <c r="K354">
        <v>1.2</v>
      </c>
      <c r="L354">
        <v>0.56000000000000005</v>
      </c>
      <c r="M354">
        <v>1.4E-2</v>
      </c>
      <c r="N354">
        <v>1.4999999999999999E-2</v>
      </c>
      <c r="O354">
        <v>5.0999999999999997E-2</v>
      </c>
      <c r="P354">
        <v>2.1999999999999999E-2</v>
      </c>
      <c r="Q354">
        <v>6.84</v>
      </c>
      <c r="R354">
        <v>0.4</v>
      </c>
      <c r="S354">
        <v>14</v>
      </c>
      <c r="T354">
        <v>3</v>
      </c>
      <c r="U354">
        <v>0.6</v>
      </c>
      <c r="V354" t="s">
        <v>2</v>
      </c>
      <c r="W354">
        <v>18</v>
      </c>
      <c r="X354">
        <v>180</v>
      </c>
      <c r="Y354">
        <v>10.3</v>
      </c>
      <c r="Z354">
        <v>148</v>
      </c>
      <c r="AA354">
        <v>21</v>
      </c>
      <c r="AB354">
        <v>4.4000000000000004</v>
      </c>
      <c r="AC354">
        <v>30</v>
      </c>
      <c r="AD354">
        <v>12</v>
      </c>
      <c r="AE354">
        <v>14</v>
      </c>
      <c r="AF354">
        <v>96</v>
      </c>
      <c r="AG354">
        <v>44</v>
      </c>
      <c r="AH354">
        <v>143</v>
      </c>
      <c r="AI354" t="s">
        <v>3</v>
      </c>
      <c r="AJ354">
        <v>1.2</v>
      </c>
      <c r="AK354">
        <v>12</v>
      </c>
      <c r="AL354" t="s">
        <v>4</v>
      </c>
      <c r="AM354">
        <v>3.4</v>
      </c>
      <c r="AN354">
        <v>1</v>
      </c>
      <c r="AO354" t="s">
        <v>1</v>
      </c>
      <c r="AP354">
        <v>14.5</v>
      </c>
      <c r="AQ354">
        <v>2.5</v>
      </c>
      <c r="AR354">
        <v>5.6</v>
      </c>
      <c r="AS354">
        <v>2</v>
      </c>
      <c r="AT354">
        <v>45.4</v>
      </c>
      <c r="AU354">
        <v>168</v>
      </c>
      <c r="AV354">
        <v>47.6</v>
      </c>
      <c r="AW354">
        <v>94.9</v>
      </c>
      <c r="AX354">
        <v>13.6</v>
      </c>
      <c r="AY354">
        <v>52.7</v>
      </c>
      <c r="AZ354">
        <v>11.2</v>
      </c>
      <c r="BA354">
        <v>1.95</v>
      </c>
      <c r="BB354">
        <v>11</v>
      </c>
      <c r="BC354">
        <v>1.5</v>
      </c>
      <c r="BD354">
        <v>8.9</v>
      </c>
      <c r="BE354">
        <v>1.74</v>
      </c>
      <c r="BF354">
        <v>5.4</v>
      </c>
      <c r="BG354">
        <v>0.8</v>
      </c>
      <c r="BH354">
        <v>5.3</v>
      </c>
      <c r="BI354">
        <v>0.8</v>
      </c>
      <c r="BJ354" s="36">
        <f t="shared" si="20"/>
        <v>1.0682226211849193</v>
      </c>
      <c r="BK354" s="34">
        <f t="shared" si="21"/>
        <v>1.0753541076487252</v>
      </c>
      <c r="BL354" s="34">
        <f t="shared" si="22"/>
        <v>1.3399014778325122</v>
      </c>
      <c r="BM354" s="34">
        <f t="shared" si="23"/>
        <v>1.412111468381565</v>
      </c>
      <c r="BN354" s="34">
        <f t="shared" si="24"/>
        <v>0.89310522500687872</v>
      </c>
      <c r="BO354" s="34">
        <f t="shared" si="25"/>
        <v>1.0773226297031544</v>
      </c>
    </row>
    <row r="355" spans="1:67" x14ac:dyDescent="0.25">
      <c r="A355" s="6" t="s">
        <v>12</v>
      </c>
      <c r="B355" s="5">
        <v>3211</v>
      </c>
      <c r="C355">
        <v>3.22</v>
      </c>
      <c r="D355">
        <v>65</v>
      </c>
      <c r="E355">
        <v>11</v>
      </c>
      <c r="F355">
        <v>3.38</v>
      </c>
      <c r="G355">
        <v>2.02</v>
      </c>
      <c r="H355">
        <v>0.05</v>
      </c>
      <c r="I355">
        <v>0.3</v>
      </c>
      <c r="J355">
        <v>2.13</v>
      </c>
      <c r="K355">
        <v>1.06</v>
      </c>
      <c r="L355">
        <v>0.47</v>
      </c>
      <c r="M355">
        <v>1.4999999999999999E-2</v>
      </c>
      <c r="N355">
        <v>0.01</v>
      </c>
      <c r="O355">
        <v>0.04</v>
      </c>
      <c r="P355">
        <v>3.7999999999999999E-2</v>
      </c>
      <c r="Q355">
        <v>8.67</v>
      </c>
      <c r="R355">
        <v>0.4</v>
      </c>
      <c r="S355">
        <v>12</v>
      </c>
      <c r="T355">
        <v>2.5</v>
      </c>
      <c r="U355">
        <v>0.5</v>
      </c>
      <c r="V355">
        <v>1</v>
      </c>
      <c r="W355">
        <v>13</v>
      </c>
      <c r="X355">
        <v>130</v>
      </c>
      <c r="Y355">
        <v>7.8</v>
      </c>
      <c r="Z355">
        <v>187</v>
      </c>
      <c r="AA355">
        <v>16.600000000000001</v>
      </c>
      <c r="AB355">
        <v>2.8</v>
      </c>
      <c r="AC355">
        <v>20</v>
      </c>
      <c r="AD355">
        <v>10.5</v>
      </c>
      <c r="AE355">
        <v>11</v>
      </c>
      <c r="AF355">
        <v>112</v>
      </c>
      <c r="AG355">
        <v>38</v>
      </c>
      <c r="AH355">
        <v>109</v>
      </c>
      <c r="AI355" t="s">
        <v>3</v>
      </c>
      <c r="AJ355">
        <v>1.7</v>
      </c>
      <c r="AK355">
        <v>10</v>
      </c>
      <c r="AL355" t="s">
        <v>4</v>
      </c>
      <c r="AM355">
        <v>2.5</v>
      </c>
      <c r="AN355">
        <v>0.6</v>
      </c>
      <c r="AO355">
        <v>0.2</v>
      </c>
      <c r="AP355">
        <v>11.5</v>
      </c>
      <c r="AQ355">
        <v>2.2000000000000002</v>
      </c>
      <c r="AR355">
        <v>6.1</v>
      </c>
      <c r="AS355">
        <v>1.5</v>
      </c>
      <c r="AT355">
        <v>38.1</v>
      </c>
      <c r="AU355">
        <v>190</v>
      </c>
      <c r="AV355">
        <v>39.200000000000003</v>
      </c>
      <c r="AW355">
        <v>71.599999999999994</v>
      </c>
      <c r="AX355">
        <v>10.8</v>
      </c>
      <c r="AY355">
        <v>41.9</v>
      </c>
      <c r="AZ355">
        <v>9.1</v>
      </c>
      <c r="BA355">
        <v>1.7</v>
      </c>
      <c r="BB355">
        <v>9</v>
      </c>
      <c r="BC355">
        <v>1.2</v>
      </c>
      <c r="BD355">
        <v>7.15</v>
      </c>
      <c r="BE355">
        <v>1.38</v>
      </c>
      <c r="BF355">
        <v>4.2</v>
      </c>
      <c r="BG355">
        <v>0.6</v>
      </c>
      <c r="BH355">
        <v>3.95</v>
      </c>
      <c r="BI355">
        <v>0.6</v>
      </c>
      <c r="BJ355" s="36">
        <f t="shared" si="20"/>
        <v>0.8797127468581688</v>
      </c>
      <c r="BK355" s="34">
        <f t="shared" si="21"/>
        <v>0.81133144475920671</v>
      </c>
      <c r="BL355" s="34">
        <f t="shared" si="22"/>
        <v>1.0640394088669951</v>
      </c>
      <c r="BM355" s="34">
        <f t="shared" si="23"/>
        <v>1.122722400857449</v>
      </c>
      <c r="BN355" s="34">
        <f t="shared" si="24"/>
        <v>0.83480956393488337</v>
      </c>
      <c r="BO355" s="34">
        <f t="shared" si="25"/>
        <v>1.1003203569316713</v>
      </c>
    </row>
    <row r="356" spans="1:67" x14ac:dyDescent="0.25">
      <c r="A356" s="6" t="s">
        <v>12</v>
      </c>
      <c r="B356" s="5">
        <v>3227</v>
      </c>
      <c r="C356">
        <v>4.37</v>
      </c>
      <c r="D356">
        <v>66.739999999999995</v>
      </c>
      <c r="E356">
        <v>10.5</v>
      </c>
      <c r="F356">
        <v>1.49</v>
      </c>
      <c r="G356">
        <v>1.1399999999999999</v>
      </c>
      <c r="H356">
        <v>0.02</v>
      </c>
      <c r="I356">
        <v>0.36299999999999999</v>
      </c>
      <c r="J356">
        <v>1.99</v>
      </c>
      <c r="K356">
        <v>1.22</v>
      </c>
      <c r="L356">
        <v>0.44</v>
      </c>
      <c r="M356">
        <v>1.4999999999999999E-2</v>
      </c>
      <c r="N356">
        <v>8.0000000000000002E-3</v>
      </c>
      <c r="O356">
        <v>0.04</v>
      </c>
      <c r="P356">
        <v>5.3999999999999999E-2</v>
      </c>
      <c r="Q356">
        <v>8.3000000000000007</v>
      </c>
      <c r="R356">
        <v>1.8</v>
      </c>
      <c r="S356">
        <v>48</v>
      </c>
      <c r="T356">
        <v>2.5</v>
      </c>
      <c r="U356">
        <v>0.4</v>
      </c>
      <c r="V356">
        <v>9</v>
      </c>
      <c r="W356">
        <v>29</v>
      </c>
      <c r="X356">
        <v>110</v>
      </c>
      <c r="Y356">
        <v>7.8</v>
      </c>
      <c r="Z356">
        <v>180</v>
      </c>
      <c r="AA356">
        <v>16.2</v>
      </c>
      <c r="AB356">
        <v>2.8</v>
      </c>
      <c r="AC356">
        <v>20</v>
      </c>
      <c r="AD356">
        <v>68</v>
      </c>
      <c r="AE356">
        <v>10.5</v>
      </c>
      <c r="AF356">
        <v>332</v>
      </c>
      <c r="AG356">
        <v>46</v>
      </c>
      <c r="AH356">
        <v>109</v>
      </c>
      <c r="AI356" t="s">
        <v>3</v>
      </c>
      <c r="AJ356">
        <v>14.3</v>
      </c>
      <c r="AK356">
        <v>10</v>
      </c>
      <c r="AL356">
        <v>10</v>
      </c>
      <c r="AM356">
        <v>2.1</v>
      </c>
      <c r="AN356">
        <v>0.5</v>
      </c>
      <c r="AO356">
        <v>0.2</v>
      </c>
      <c r="AP356">
        <v>10.8</v>
      </c>
      <c r="AQ356">
        <v>9.1999999999999993</v>
      </c>
      <c r="AR356">
        <v>10.9</v>
      </c>
      <c r="AS356">
        <v>1.5</v>
      </c>
      <c r="AT356">
        <v>54.5</v>
      </c>
      <c r="AU356">
        <v>710</v>
      </c>
      <c r="AV356">
        <v>42.8</v>
      </c>
      <c r="AW356">
        <v>69.900000000000006</v>
      </c>
      <c r="AX356">
        <v>11.4</v>
      </c>
      <c r="AY356">
        <v>44.7</v>
      </c>
      <c r="AZ356">
        <v>9.6</v>
      </c>
      <c r="BA356">
        <v>1.95</v>
      </c>
      <c r="BB356">
        <v>10.4</v>
      </c>
      <c r="BC356">
        <v>1.42</v>
      </c>
      <c r="BD356">
        <v>8.85</v>
      </c>
      <c r="BE356">
        <v>1.78</v>
      </c>
      <c r="BF356">
        <v>5.45</v>
      </c>
      <c r="BG356">
        <v>0.8</v>
      </c>
      <c r="BH356">
        <v>5.0999999999999996</v>
      </c>
      <c r="BI356">
        <v>0.78</v>
      </c>
      <c r="BJ356" s="36">
        <f t="shared" si="20"/>
        <v>0.96050269299820457</v>
      </c>
      <c r="BK356" s="34">
        <f t="shared" si="21"/>
        <v>0.79206798866855532</v>
      </c>
      <c r="BL356" s="34">
        <f t="shared" si="22"/>
        <v>1.1231527093596059</v>
      </c>
      <c r="BM356" s="34">
        <f t="shared" si="23"/>
        <v>1.1977491961414792</v>
      </c>
      <c r="BN356" s="34">
        <f t="shared" si="24"/>
        <v>0.76026773695139005</v>
      </c>
      <c r="BO356" s="34">
        <f t="shared" si="25"/>
        <v>1.1289004014374635</v>
      </c>
    </row>
    <row r="357" spans="1:67" x14ac:dyDescent="0.25">
      <c r="A357" t="s">
        <v>9</v>
      </c>
      <c r="B357" s="5">
        <v>1150.75</v>
      </c>
      <c r="C357">
        <v>16.05</v>
      </c>
      <c r="D357">
        <v>46.18</v>
      </c>
      <c r="E357">
        <v>11.8</v>
      </c>
      <c r="F357">
        <v>0.67</v>
      </c>
      <c r="G357">
        <v>1.77</v>
      </c>
      <c r="H357">
        <v>0.12</v>
      </c>
      <c r="I357">
        <v>0.17199999999999999</v>
      </c>
      <c r="J357">
        <v>2.68</v>
      </c>
      <c r="K357">
        <v>0.48</v>
      </c>
      <c r="L357">
        <v>0.45</v>
      </c>
      <c r="M357">
        <v>1.2E-2</v>
      </c>
      <c r="N357">
        <v>1.6E-2</v>
      </c>
      <c r="O357">
        <v>2.7E-2</v>
      </c>
      <c r="P357">
        <v>4.0000000000000001E-3</v>
      </c>
      <c r="Q357">
        <v>12.3</v>
      </c>
      <c r="R357" t="s">
        <v>1</v>
      </c>
      <c r="S357">
        <v>14</v>
      </c>
      <c r="T357">
        <v>3</v>
      </c>
      <c r="U357">
        <v>0.4</v>
      </c>
      <c r="V357" t="s">
        <v>2</v>
      </c>
      <c r="W357">
        <v>9</v>
      </c>
      <c r="X357">
        <v>110</v>
      </c>
      <c r="Y357">
        <v>9.4</v>
      </c>
      <c r="Z357">
        <v>23</v>
      </c>
      <c r="AA357">
        <v>17.2</v>
      </c>
      <c r="AB357">
        <v>3</v>
      </c>
      <c r="AC357">
        <v>40</v>
      </c>
      <c r="AD357">
        <v>1.5</v>
      </c>
      <c r="AE357">
        <v>9.5</v>
      </c>
      <c r="AF357">
        <v>24</v>
      </c>
      <c r="AG357">
        <v>129</v>
      </c>
      <c r="AH357">
        <v>137</v>
      </c>
      <c r="AI357" t="s">
        <v>3</v>
      </c>
      <c r="AJ357">
        <v>0.3</v>
      </c>
      <c r="AK357">
        <v>12</v>
      </c>
      <c r="AL357" t="s">
        <v>4</v>
      </c>
      <c r="AM357">
        <v>2.6</v>
      </c>
      <c r="AN357">
        <v>0.5</v>
      </c>
      <c r="AO357" t="s">
        <v>1</v>
      </c>
      <c r="AP357">
        <v>12.2</v>
      </c>
      <c r="AQ357">
        <v>0.6</v>
      </c>
      <c r="AR357">
        <v>1.9</v>
      </c>
      <c r="AS357">
        <v>1.5</v>
      </c>
      <c r="AT357">
        <v>30.4</v>
      </c>
      <c r="AU357">
        <v>54</v>
      </c>
      <c r="AV357">
        <v>30.4</v>
      </c>
      <c r="AW357">
        <v>81.7</v>
      </c>
      <c r="AX357">
        <v>8.8000000000000007</v>
      </c>
      <c r="AY357">
        <v>34.5</v>
      </c>
      <c r="AZ357">
        <v>8.85</v>
      </c>
      <c r="BA357">
        <v>1.8</v>
      </c>
      <c r="BB357">
        <v>10.4</v>
      </c>
      <c r="BC357">
        <v>1.26</v>
      </c>
      <c r="BD357">
        <v>6.8</v>
      </c>
      <c r="BE357">
        <v>1.18</v>
      </c>
      <c r="BF357">
        <v>3.35</v>
      </c>
      <c r="BG357">
        <v>0.45</v>
      </c>
      <c r="BH357">
        <v>2.9</v>
      </c>
      <c r="BI357">
        <v>0.44</v>
      </c>
      <c r="BJ357" s="36">
        <f t="shared" si="20"/>
        <v>0.68222621184919208</v>
      </c>
      <c r="BK357" s="34">
        <f t="shared" si="21"/>
        <v>0.92577903682719553</v>
      </c>
      <c r="BL357" s="34">
        <f t="shared" si="22"/>
        <v>0.86699507389162567</v>
      </c>
      <c r="BM357" s="34">
        <f t="shared" si="23"/>
        <v>0.92443729903536975</v>
      </c>
      <c r="BN357" s="34">
        <f t="shared" si="24"/>
        <v>1.1951540368676252</v>
      </c>
      <c r="BO357" s="34">
        <f t="shared" si="25"/>
        <v>0.93718237925667769</v>
      </c>
    </row>
    <row r="358" spans="1:67" x14ac:dyDescent="0.25">
      <c r="A358" t="s">
        <v>9</v>
      </c>
      <c r="B358" s="5">
        <v>1174.95</v>
      </c>
      <c r="C358">
        <v>3.24</v>
      </c>
      <c r="D358">
        <v>70.319999999999993</v>
      </c>
      <c r="E358">
        <v>14.2</v>
      </c>
      <c r="F358">
        <v>0.41</v>
      </c>
      <c r="G358">
        <v>1.64</v>
      </c>
      <c r="H358">
        <v>0.02</v>
      </c>
      <c r="I358">
        <v>8.7999999999999995E-2</v>
      </c>
      <c r="J358">
        <v>3.13</v>
      </c>
      <c r="K358">
        <v>0.81</v>
      </c>
      <c r="L358">
        <v>0.57999999999999996</v>
      </c>
      <c r="M358">
        <v>1.2E-2</v>
      </c>
      <c r="N358">
        <v>1.7000000000000001E-2</v>
      </c>
      <c r="O358">
        <v>3.5000000000000003E-2</v>
      </c>
      <c r="P358">
        <v>7.0000000000000001E-3</v>
      </c>
      <c r="Q358">
        <v>3.41</v>
      </c>
      <c r="R358" t="s">
        <v>1</v>
      </c>
      <c r="S358">
        <v>3</v>
      </c>
      <c r="T358">
        <v>3</v>
      </c>
      <c r="U358">
        <v>0.7</v>
      </c>
      <c r="V358" t="s">
        <v>2</v>
      </c>
      <c r="W358">
        <v>8</v>
      </c>
      <c r="X358">
        <v>110</v>
      </c>
      <c r="Y358">
        <v>11.8</v>
      </c>
      <c r="Z358">
        <v>20</v>
      </c>
      <c r="AA358">
        <v>21.6</v>
      </c>
      <c r="AB358">
        <v>4.4000000000000004</v>
      </c>
      <c r="AC358">
        <v>50</v>
      </c>
      <c r="AD358">
        <v>1</v>
      </c>
      <c r="AE358">
        <v>13.5</v>
      </c>
      <c r="AF358">
        <v>22</v>
      </c>
      <c r="AG358">
        <v>19</v>
      </c>
      <c r="AH358">
        <v>168</v>
      </c>
      <c r="AI358" t="s">
        <v>3</v>
      </c>
      <c r="AJ358">
        <v>0.4</v>
      </c>
      <c r="AK358">
        <v>13</v>
      </c>
      <c r="AL358" t="s">
        <v>4</v>
      </c>
      <c r="AM358">
        <v>3.1</v>
      </c>
      <c r="AN358">
        <v>0.8</v>
      </c>
      <c r="AO358" t="s">
        <v>1</v>
      </c>
      <c r="AP358">
        <v>14.5</v>
      </c>
      <c r="AQ358">
        <v>0.6</v>
      </c>
      <c r="AR358">
        <v>2.2999999999999998</v>
      </c>
      <c r="AS358">
        <v>2</v>
      </c>
      <c r="AT358">
        <v>26.8</v>
      </c>
      <c r="AU358">
        <v>64</v>
      </c>
      <c r="AV358">
        <v>38.4</v>
      </c>
      <c r="AW358">
        <v>90.5</v>
      </c>
      <c r="AX358">
        <v>9.9499999999999993</v>
      </c>
      <c r="AY358">
        <v>36.200000000000003</v>
      </c>
      <c r="AZ358">
        <v>6.9</v>
      </c>
      <c r="BA358">
        <v>1.2</v>
      </c>
      <c r="BB358">
        <v>6.2</v>
      </c>
      <c r="BC358">
        <v>0.86</v>
      </c>
      <c r="BD358">
        <v>5.3</v>
      </c>
      <c r="BE358">
        <v>1.02</v>
      </c>
      <c r="BF358">
        <v>3.2</v>
      </c>
      <c r="BG358">
        <v>0.45</v>
      </c>
      <c r="BH358">
        <v>3.2</v>
      </c>
      <c r="BI358">
        <v>0.52</v>
      </c>
      <c r="BJ358" s="36">
        <f t="shared" si="20"/>
        <v>0.86175942549371631</v>
      </c>
      <c r="BK358" s="34">
        <f t="shared" si="21"/>
        <v>1.0254957507082152</v>
      </c>
      <c r="BL358" s="34">
        <f t="shared" si="22"/>
        <v>0.98029556650246297</v>
      </c>
      <c r="BM358" s="34">
        <f t="shared" si="23"/>
        <v>0.96998928188638811</v>
      </c>
      <c r="BN358" s="34">
        <f t="shared" si="24"/>
        <v>1.113425771938455</v>
      </c>
      <c r="BO358" s="34">
        <f t="shared" si="25"/>
        <v>0.98251357488544666</v>
      </c>
    </row>
    <row r="359" spans="1:67" x14ac:dyDescent="0.25">
      <c r="A359" t="s">
        <v>9</v>
      </c>
      <c r="B359" s="5">
        <v>1185.2</v>
      </c>
      <c r="C359">
        <v>22.09</v>
      </c>
      <c r="D359">
        <v>36.74</v>
      </c>
      <c r="E359">
        <v>8.92</v>
      </c>
      <c r="F359">
        <v>0.43</v>
      </c>
      <c r="G359">
        <v>1.8</v>
      </c>
      <c r="H359">
        <v>0.62</v>
      </c>
      <c r="I359">
        <v>8.8999999999999996E-2</v>
      </c>
      <c r="J359">
        <v>1.94</v>
      </c>
      <c r="K359">
        <v>0.28999999999999998</v>
      </c>
      <c r="L359">
        <v>0.37</v>
      </c>
      <c r="M359">
        <v>8.9999999999999993E-3</v>
      </c>
      <c r="N359">
        <v>1.2E-2</v>
      </c>
      <c r="O359">
        <v>2.3E-2</v>
      </c>
      <c r="P359">
        <v>4.0000000000000001E-3</v>
      </c>
      <c r="Q359">
        <v>16.7</v>
      </c>
      <c r="R359" t="s">
        <v>1</v>
      </c>
      <c r="S359">
        <v>2</v>
      </c>
      <c r="T359">
        <v>2.5</v>
      </c>
      <c r="U359">
        <v>0.4</v>
      </c>
      <c r="V359" t="s">
        <v>2</v>
      </c>
      <c r="W359">
        <v>6</v>
      </c>
      <c r="X359">
        <v>130</v>
      </c>
      <c r="Y359">
        <v>7.2</v>
      </c>
      <c r="Z359">
        <v>31</v>
      </c>
      <c r="AA359">
        <v>12.6</v>
      </c>
      <c r="AB359">
        <v>2.2000000000000002</v>
      </c>
      <c r="AC359">
        <v>40</v>
      </c>
      <c r="AD359">
        <v>1</v>
      </c>
      <c r="AE359">
        <v>8.5</v>
      </c>
      <c r="AF359">
        <v>16</v>
      </c>
      <c r="AG359">
        <v>18</v>
      </c>
      <c r="AH359">
        <v>100</v>
      </c>
      <c r="AI359" t="s">
        <v>3</v>
      </c>
      <c r="AJ359">
        <v>0.2</v>
      </c>
      <c r="AK359">
        <v>11</v>
      </c>
      <c r="AL359" t="s">
        <v>4</v>
      </c>
      <c r="AM359">
        <v>2.1</v>
      </c>
      <c r="AN359">
        <v>0.4</v>
      </c>
      <c r="AO359" t="s">
        <v>1</v>
      </c>
      <c r="AP359">
        <v>10.3</v>
      </c>
      <c r="AQ359">
        <v>0.4</v>
      </c>
      <c r="AR359">
        <v>1.3</v>
      </c>
      <c r="AS359">
        <v>1.5</v>
      </c>
      <c r="AT359">
        <v>19.399999999999999</v>
      </c>
      <c r="AU359">
        <v>52</v>
      </c>
      <c r="AV359">
        <v>28.4</v>
      </c>
      <c r="AW359">
        <v>67.2</v>
      </c>
      <c r="AX359">
        <v>7.2</v>
      </c>
      <c r="AY359">
        <v>26.3</v>
      </c>
      <c r="AZ359">
        <v>5.7</v>
      </c>
      <c r="BA359">
        <v>1.1000000000000001</v>
      </c>
      <c r="BB359">
        <v>6.6</v>
      </c>
      <c r="BC359">
        <v>0.76</v>
      </c>
      <c r="BD359">
        <v>4.2</v>
      </c>
      <c r="BE359">
        <v>0.76</v>
      </c>
      <c r="BF359">
        <v>2.35</v>
      </c>
      <c r="BG359">
        <v>0.35</v>
      </c>
      <c r="BH359">
        <v>2.35</v>
      </c>
      <c r="BI359">
        <v>0.38</v>
      </c>
      <c r="BJ359" s="36">
        <f t="shared" si="20"/>
        <v>0.63734290843806096</v>
      </c>
      <c r="BK359" s="34">
        <f t="shared" si="21"/>
        <v>0.76147308781869694</v>
      </c>
      <c r="BL359" s="34">
        <f t="shared" si="22"/>
        <v>0.70935960591133007</v>
      </c>
      <c r="BM359" s="34">
        <f t="shared" si="23"/>
        <v>0.70471596998928188</v>
      </c>
      <c r="BN359" s="34">
        <f t="shared" si="24"/>
        <v>1.1308705221903801</v>
      </c>
      <c r="BO359" s="34">
        <f t="shared" si="25"/>
        <v>0.96762365280757978</v>
      </c>
    </row>
    <row r="360" spans="1:67" x14ac:dyDescent="0.25">
      <c r="A360" t="s">
        <v>9</v>
      </c>
      <c r="B360" s="5">
        <v>1237.05</v>
      </c>
      <c r="C360">
        <v>2.59</v>
      </c>
      <c r="D360">
        <v>69.31</v>
      </c>
      <c r="E360">
        <v>14.6</v>
      </c>
      <c r="F360">
        <v>0.94</v>
      </c>
      <c r="G360">
        <v>1.78</v>
      </c>
      <c r="H360">
        <v>0.03</v>
      </c>
      <c r="I360">
        <v>0.16200000000000001</v>
      </c>
      <c r="J360">
        <v>3.42</v>
      </c>
      <c r="K360">
        <v>0.91</v>
      </c>
      <c r="L360">
        <v>0.55000000000000004</v>
      </c>
      <c r="M360">
        <v>1.2999999999999999E-2</v>
      </c>
      <c r="N360">
        <v>2.3E-2</v>
      </c>
      <c r="O360">
        <v>4.2000000000000003E-2</v>
      </c>
      <c r="P360">
        <v>7.0000000000000001E-3</v>
      </c>
      <c r="Q360">
        <v>3.92</v>
      </c>
      <c r="R360" t="s">
        <v>1</v>
      </c>
      <c r="S360">
        <v>4</v>
      </c>
      <c r="T360">
        <v>3</v>
      </c>
      <c r="U360">
        <v>0.5</v>
      </c>
      <c r="V360" t="s">
        <v>2</v>
      </c>
      <c r="W360">
        <v>6</v>
      </c>
      <c r="X360">
        <v>60</v>
      </c>
      <c r="Y360">
        <v>10.8</v>
      </c>
      <c r="Z360">
        <v>25</v>
      </c>
      <c r="AA360">
        <v>22.2</v>
      </c>
      <c r="AB360">
        <v>7.8</v>
      </c>
      <c r="AC360">
        <v>50</v>
      </c>
      <c r="AD360">
        <v>2</v>
      </c>
      <c r="AE360">
        <v>17</v>
      </c>
      <c r="AF360">
        <v>30</v>
      </c>
      <c r="AG360">
        <v>18</v>
      </c>
      <c r="AH360">
        <v>167</v>
      </c>
      <c r="AI360" t="s">
        <v>3</v>
      </c>
      <c r="AJ360">
        <v>0.5</v>
      </c>
      <c r="AK360">
        <v>12</v>
      </c>
      <c r="AL360" t="s">
        <v>4</v>
      </c>
      <c r="AM360">
        <v>4.2</v>
      </c>
      <c r="AN360">
        <v>1.2</v>
      </c>
      <c r="AO360" t="s">
        <v>1</v>
      </c>
      <c r="AP360">
        <v>16</v>
      </c>
      <c r="AQ360">
        <v>0.8</v>
      </c>
      <c r="AR360">
        <v>3.1</v>
      </c>
      <c r="AS360">
        <v>1.5</v>
      </c>
      <c r="AT360">
        <v>45.7</v>
      </c>
      <c r="AU360">
        <v>118</v>
      </c>
      <c r="AV360">
        <v>40.6</v>
      </c>
      <c r="AW360">
        <v>86.3</v>
      </c>
      <c r="AX360">
        <v>11.4</v>
      </c>
      <c r="AY360">
        <v>43.4</v>
      </c>
      <c r="AZ360">
        <v>9.4499999999999993</v>
      </c>
      <c r="BA360">
        <v>1.5</v>
      </c>
      <c r="BB360">
        <v>9.4</v>
      </c>
      <c r="BC360">
        <v>1.4</v>
      </c>
      <c r="BD360">
        <v>8.8000000000000007</v>
      </c>
      <c r="BE360">
        <v>1.74</v>
      </c>
      <c r="BF360">
        <v>5.45</v>
      </c>
      <c r="BG360">
        <v>0.75</v>
      </c>
      <c r="BH360">
        <v>5.15</v>
      </c>
      <c r="BI360">
        <v>0.74</v>
      </c>
      <c r="BJ360" s="36">
        <f t="shared" si="20"/>
        <v>0.9111310592459605</v>
      </c>
      <c r="BK360" s="34">
        <f t="shared" si="21"/>
        <v>0.97790368271954675</v>
      </c>
      <c r="BL360" s="34">
        <f t="shared" si="22"/>
        <v>1.1231527093596059</v>
      </c>
      <c r="BM360" s="34">
        <f t="shared" si="23"/>
        <v>1.162915326902465</v>
      </c>
      <c r="BN360" s="34">
        <f t="shared" si="24"/>
        <v>0.96142307952431549</v>
      </c>
      <c r="BO360" s="34">
        <f t="shared" si="25"/>
        <v>1.0492738566983413</v>
      </c>
    </row>
    <row r="361" spans="1:67" x14ac:dyDescent="0.25">
      <c r="A361" t="s">
        <v>9</v>
      </c>
      <c r="B361" s="5">
        <v>1257.4000000000001</v>
      </c>
      <c r="C361">
        <v>3.78</v>
      </c>
      <c r="D361">
        <v>64.290000000000006</v>
      </c>
      <c r="E361">
        <v>13.3</v>
      </c>
      <c r="F361">
        <v>1.1299999999999999</v>
      </c>
      <c r="G361">
        <v>1.51</v>
      </c>
      <c r="H361">
        <v>0.03</v>
      </c>
      <c r="I361">
        <v>0.20499999999999999</v>
      </c>
      <c r="J361">
        <v>2.99</v>
      </c>
      <c r="K361">
        <v>1.08</v>
      </c>
      <c r="L361">
        <v>0.56000000000000005</v>
      </c>
      <c r="M361">
        <v>1.2E-2</v>
      </c>
      <c r="N361">
        <v>1.6E-2</v>
      </c>
      <c r="O361">
        <v>4.1000000000000002E-2</v>
      </c>
      <c r="P361">
        <v>2.5999999999999999E-2</v>
      </c>
      <c r="Q361">
        <v>7.94</v>
      </c>
      <c r="R361" t="s">
        <v>1</v>
      </c>
      <c r="S361">
        <v>10</v>
      </c>
      <c r="T361">
        <v>2.5</v>
      </c>
      <c r="U361">
        <v>0.6</v>
      </c>
      <c r="V361" t="s">
        <v>2</v>
      </c>
      <c r="W361">
        <v>15</v>
      </c>
      <c r="X361">
        <v>80</v>
      </c>
      <c r="Y361">
        <v>10.7</v>
      </c>
      <c r="Z361">
        <v>257</v>
      </c>
      <c r="AA361">
        <v>19</v>
      </c>
      <c r="AB361">
        <v>4.4000000000000004</v>
      </c>
      <c r="AC361">
        <v>40</v>
      </c>
      <c r="AD361">
        <v>8</v>
      </c>
      <c r="AE361">
        <v>12.5</v>
      </c>
      <c r="AF361">
        <v>80</v>
      </c>
      <c r="AG361">
        <v>38</v>
      </c>
      <c r="AH361">
        <v>148</v>
      </c>
      <c r="AI361" t="s">
        <v>3</v>
      </c>
      <c r="AJ361">
        <v>0.8</v>
      </c>
      <c r="AK361">
        <v>13</v>
      </c>
      <c r="AL361" t="s">
        <v>4</v>
      </c>
      <c r="AM361">
        <v>2.9</v>
      </c>
      <c r="AN361">
        <v>0.8</v>
      </c>
      <c r="AO361" t="s">
        <v>1</v>
      </c>
      <c r="AP361">
        <v>14.2</v>
      </c>
      <c r="AQ361">
        <v>2</v>
      </c>
      <c r="AR361">
        <v>5.4</v>
      </c>
      <c r="AS361">
        <v>2</v>
      </c>
      <c r="AT361">
        <v>36.5</v>
      </c>
      <c r="AU361">
        <v>142</v>
      </c>
      <c r="AV361">
        <v>42</v>
      </c>
      <c r="AW361">
        <v>80.900000000000006</v>
      </c>
      <c r="AX361">
        <v>11.8</v>
      </c>
      <c r="AY361">
        <v>44.2</v>
      </c>
      <c r="AZ361">
        <v>9.1999999999999993</v>
      </c>
      <c r="BA361">
        <v>1.65</v>
      </c>
      <c r="BB361">
        <v>9</v>
      </c>
      <c r="BC361">
        <v>1.26</v>
      </c>
      <c r="BD361">
        <v>7.45</v>
      </c>
      <c r="BE361">
        <v>1.38</v>
      </c>
      <c r="BF361">
        <v>4.25</v>
      </c>
      <c r="BG361">
        <v>0.6</v>
      </c>
      <c r="BH361">
        <v>4.1500000000000004</v>
      </c>
      <c r="BI361">
        <v>0.5</v>
      </c>
      <c r="BJ361" s="36">
        <f t="shared" si="20"/>
        <v>0.94254937163375219</v>
      </c>
      <c r="BK361" s="34">
        <f t="shared" si="21"/>
        <v>0.91671388101983009</v>
      </c>
      <c r="BL361" s="34">
        <f t="shared" si="22"/>
        <v>1.1625615763546799</v>
      </c>
      <c r="BM361" s="34">
        <f t="shared" si="23"/>
        <v>1.1843515541264737</v>
      </c>
      <c r="BN361" s="34">
        <f t="shared" si="24"/>
        <v>0.87094115575790321</v>
      </c>
      <c r="BO361" s="34">
        <f t="shared" si="25"/>
        <v>1.1066400473850324</v>
      </c>
    </row>
    <row r="362" spans="1:67" x14ac:dyDescent="0.25">
      <c r="A362" t="s">
        <v>9</v>
      </c>
      <c r="B362" s="5">
        <v>1277.4000000000001</v>
      </c>
      <c r="C362">
        <v>2.99</v>
      </c>
      <c r="D362">
        <v>69.95</v>
      </c>
      <c r="E362">
        <v>13.3</v>
      </c>
      <c r="F362">
        <v>1.42</v>
      </c>
      <c r="G362">
        <v>1.67</v>
      </c>
      <c r="H362">
        <v>0.04</v>
      </c>
      <c r="I362">
        <v>0.20200000000000001</v>
      </c>
      <c r="J362">
        <v>2.9</v>
      </c>
      <c r="K362">
        <v>0.96</v>
      </c>
      <c r="L362">
        <v>0.54</v>
      </c>
      <c r="M362">
        <v>1.0999999999999999E-2</v>
      </c>
      <c r="N362">
        <v>1.4E-2</v>
      </c>
      <c r="O362">
        <v>3.9E-2</v>
      </c>
      <c r="P362">
        <v>7.0000000000000001E-3</v>
      </c>
      <c r="Q362">
        <v>3.9</v>
      </c>
      <c r="R362" t="s">
        <v>1</v>
      </c>
      <c r="S362">
        <v>3</v>
      </c>
      <c r="T362">
        <v>2.5</v>
      </c>
      <c r="U362">
        <v>0.4</v>
      </c>
      <c r="V362" t="s">
        <v>2</v>
      </c>
      <c r="W362">
        <v>6</v>
      </c>
      <c r="X362">
        <v>100</v>
      </c>
      <c r="Y362">
        <v>9.1</v>
      </c>
      <c r="Z362">
        <v>35</v>
      </c>
      <c r="AA362">
        <v>19.2</v>
      </c>
      <c r="AB362">
        <v>4.4000000000000004</v>
      </c>
      <c r="AC362">
        <v>50</v>
      </c>
      <c r="AD362">
        <v>1</v>
      </c>
      <c r="AE362">
        <v>12.5</v>
      </c>
      <c r="AF362">
        <v>26</v>
      </c>
      <c r="AG362">
        <v>15</v>
      </c>
      <c r="AH362">
        <v>145</v>
      </c>
      <c r="AI362" t="s">
        <v>3</v>
      </c>
      <c r="AJ362">
        <v>0.4</v>
      </c>
      <c r="AK362">
        <v>13</v>
      </c>
      <c r="AL362" t="s">
        <v>4</v>
      </c>
      <c r="AM362">
        <v>2.9</v>
      </c>
      <c r="AN362">
        <v>0.7</v>
      </c>
      <c r="AO362" t="s">
        <v>1</v>
      </c>
      <c r="AP362">
        <v>12.4</v>
      </c>
      <c r="AQ362">
        <v>0.6</v>
      </c>
      <c r="AR362">
        <v>2.2999999999999998</v>
      </c>
      <c r="AS362">
        <v>1.5</v>
      </c>
      <c r="AT362">
        <v>35.200000000000003</v>
      </c>
      <c r="AU362">
        <v>76</v>
      </c>
      <c r="AV362">
        <v>39</v>
      </c>
      <c r="AW362">
        <v>80.099999999999994</v>
      </c>
      <c r="AX362">
        <v>10.6</v>
      </c>
      <c r="AY362">
        <v>40</v>
      </c>
      <c r="AZ362">
        <v>8.5</v>
      </c>
      <c r="BA362">
        <v>1.55</v>
      </c>
      <c r="BB362">
        <v>8.1999999999999993</v>
      </c>
      <c r="BC362">
        <v>1.1200000000000001</v>
      </c>
      <c r="BD362">
        <v>6.85</v>
      </c>
      <c r="BE362">
        <v>1.28</v>
      </c>
      <c r="BF362">
        <v>3.95</v>
      </c>
      <c r="BG362">
        <v>0.55000000000000004</v>
      </c>
      <c r="BH362">
        <v>3.7</v>
      </c>
      <c r="BI362">
        <v>0.68</v>
      </c>
      <c r="BJ362" s="36">
        <f t="shared" si="20"/>
        <v>0.87522441651705563</v>
      </c>
      <c r="BK362" s="34">
        <f t="shared" si="21"/>
        <v>0.90764872521246454</v>
      </c>
      <c r="BL362" s="34">
        <f t="shared" si="22"/>
        <v>1.044334975369458</v>
      </c>
      <c r="BM362" s="34">
        <f t="shared" si="23"/>
        <v>1.0718113612004287</v>
      </c>
      <c r="BN362" s="34">
        <f t="shared" si="24"/>
        <v>0.94568444097000959</v>
      </c>
      <c r="BO362" s="34">
        <f t="shared" si="25"/>
        <v>1.0551715415105585</v>
      </c>
    </row>
    <row r="363" spans="1:67" x14ac:dyDescent="0.25">
      <c r="A363" t="s">
        <v>9</v>
      </c>
      <c r="B363" s="5">
        <v>1340.2</v>
      </c>
      <c r="C363">
        <v>3.01</v>
      </c>
      <c r="D363">
        <v>70.53</v>
      </c>
      <c r="E363">
        <v>11.3</v>
      </c>
      <c r="F363">
        <v>0.73</v>
      </c>
      <c r="G363">
        <v>1.39</v>
      </c>
      <c r="H363">
        <v>0.03</v>
      </c>
      <c r="I363">
        <v>0.17699999999999999</v>
      </c>
      <c r="J363">
        <v>2.0299999999999998</v>
      </c>
      <c r="K363">
        <v>1.19</v>
      </c>
      <c r="L363">
        <v>0.42</v>
      </c>
      <c r="M363">
        <v>0.01</v>
      </c>
      <c r="N363">
        <v>1.4E-2</v>
      </c>
      <c r="O363">
        <v>5.2999999999999999E-2</v>
      </c>
      <c r="P363">
        <v>3.1E-2</v>
      </c>
      <c r="Q363">
        <v>6.85</v>
      </c>
      <c r="R363">
        <v>0.8</v>
      </c>
      <c r="S363">
        <v>47</v>
      </c>
      <c r="T363">
        <v>3</v>
      </c>
      <c r="U363">
        <v>0.7</v>
      </c>
      <c r="V363">
        <v>3.5</v>
      </c>
      <c r="W363">
        <v>14</v>
      </c>
      <c r="X363">
        <v>60</v>
      </c>
      <c r="Y363">
        <v>6.4</v>
      </c>
      <c r="Z363">
        <v>135</v>
      </c>
      <c r="AA363">
        <v>17</v>
      </c>
      <c r="AB363">
        <v>4.2</v>
      </c>
      <c r="AC363">
        <v>30</v>
      </c>
      <c r="AD363">
        <v>27.5</v>
      </c>
      <c r="AE363">
        <v>10</v>
      </c>
      <c r="AF363">
        <v>124</v>
      </c>
      <c r="AG363">
        <v>25</v>
      </c>
      <c r="AH363">
        <v>106</v>
      </c>
      <c r="AI363" t="s">
        <v>3</v>
      </c>
      <c r="AJ363">
        <v>8.4</v>
      </c>
      <c r="AK363">
        <v>10</v>
      </c>
      <c r="AL363" t="s">
        <v>4</v>
      </c>
      <c r="AM363">
        <v>2.6</v>
      </c>
      <c r="AN363">
        <v>0.4</v>
      </c>
      <c r="AO363" t="s">
        <v>1</v>
      </c>
      <c r="AP363">
        <v>10.5</v>
      </c>
      <c r="AQ363">
        <v>3.7</v>
      </c>
      <c r="AR363">
        <v>7.8</v>
      </c>
      <c r="AS363">
        <v>2</v>
      </c>
      <c r="AT363">
        <v>52.6</v>
      </c>
      <c r="AU363">
        <v>294</v>
      </c>
      <c r="AV363">
        <v>39.200000000000003</v>
      </c>
      <c r="AW363">
        <v>67.400000000000006</v>
      </c>
      <c r="AX363">
        <v>10.3</v>
      </c>
      <c r="AY363">
        <v>39.1</v>
      </c>
      <c r="AZ363">
        <v>7.95</v>
      </c>
      <c r="BA363">
        <v>1.45</v>
      </c>
      <c r="BB363">
        <v>8.1999999999999993</v>
      </c>
      <c r="BC363">
        <v>1.24</v>
      </c>
      <c r="BD363">
        <v>8.1999999999999993</v>
      </c>
      <c r="BE363">
        <v>1.74</v>
      </c>
      <c r="BF363">
        <v>5.65</v>
      </c>
      <c r="BG363">
        <v>0.85</v>
      </c>
      <c r="BH363">
        <v>5.7</v>
      </c>
      <c r="BI363">
        <v>0.86</v>
      </c>
      <c r="BJ363" s="36">
        <f t="shared" si="20"/>
        <v>0.8797127468581688</v>
      </c>
      <c r="BK363" s="34">
        <f t="shared" si="21"/>
        <v>0.76373937677053827</v>
      </c>
      <c r="BL363" s="34">
        <f t="shared" si="22"/>
        <v>1.0147783251231528</v>
      </c>
      <c r="BM363" s="34">
        <f t="shared" si="23"/>
        <v>1.047695605573419</v>
      </c>
      <c r="BN363" s="34">
        <f t="shared" si="24"/>
        <v>0.80627392555805955</v>
      </c>
      <c r="BO363" s="34">
        <f t="shared" si="25"/>
        <v>1.1204137438154715</v>
      </c>
    </row>
    <row r="364" spans="1:67" x14ac:dyDescent="0.25">
      <c r="A364" t="s">
        <v>9</v>
      </c>
      <c r="B364" s="5">
        <v>1417</v>
      </c>
      <c r="C364">
        <v>5.34</v>
      </c>
      <c r="D364">
        <v>58.6</v>
      </c>
      <c r="E364">
        <v>13.3</v>
      </c>
      <c r="F364">
        <v>1.42</v>
      </c>
      <c r="G364">
        <v>1.46</v>
      </c>
      <c r="H364">
        <v>0.02</v>
      </c>
      <c r="I364">
        <v>0.40500000000000003</v>
      </c>
      <c r="J364">
        <v>2.2400000000000002</v>
      </c>
      <c r="K364">
        <v>1.72</v>
      </c>
      <c r="L364">
        <v>0.55000000000000004</v>
      </c>
      <c r="M364">
        <v>1.2999999999999999E-2</v>
      </c>
      <c r="N364">
        <v>1.2999999999999999E-2</v>
      </c>
      <c r="O364">
        <v>5.3999999999999999E-2</v>
      </c>
      <c r="P364">
        <v>4.9000000000000002E-2</v>
      </c>
      <c r="Q364">
        <v>11.4</v>
      </c>
      <c r="R364">
        <v>1.2</v>
      </c>
      <c r="S364">
        <v>47</v>
      </c>
      <c r="T364">
        <v>3</v>
      </c>
      <c r="U364">
        <v>0.5</v>
      </c>
      <c r="V364">
        <v>4</v>
      </c>
      <c r="W364">
        <v>32</v>
      </c>
      <c r="X364">
        <v>100</v>
      </c>
      <c r="Y364">
        <v>7.7</v>
      </c>
      <c r="Z364">
        <v>210</v>
      </c>
      <c r="AA364">
        <v>19.399999999999999</v>
      </c>
      <c r="AB364">
        <v>4.2</v>
      </c>
      <c r="AC364">
        <v>40</v>
      </c>
      <c r="AD364">
        <v>85.5</v>
      </c>
      <c r="AE364">
        <v>10</v>
      </c>
      <c r="AF364">
        <v>194</v>
      </c>
      <c r="AG364">
        <v>43</v>
      </c>
      <c r="AH364">
        <v>121</v>
      </c>
      <c r="AI364" t="s">
        <v>3</v>
      </c>
      <c r="AJ364">
        <v>8.1</v>
      </c>
      <c r="AK364">
        <v>13</v>
      </c>
      <c r="AL364">
        <v>5</v>
      </c>
      <c r="AM364">
        <v>2.8</v>
      </c>
      <c r="AN364">
        <v>0.4</v>
      </c>
      <c r="AO364">
        <v>0.4</v>
      </c>
      <c r="AP364">
        <v>12.7</v>
      </c>
      <c r="AQ364">
        <v>5</v>
      </c>
      <c r="AR364">
        <v>15.9</v>
      </c>
      <c r="AS364">
        <v>3</v>
      </c>
      <c r="AT364">
        <v>73.099999999999994</v>
      </c>
      <c r="AU364">
        <v>372</v>
      </c>
      <c r="AV364">
        <v>50.4</v>
      </c>
      <c r="AW364">
        <v>94.9</v>
      </c>
      <c r="AX364">
        <v>15</v>
      </c>
      <c r="AY364">
        <v>60.6</v>
      </c>
      <c r="AZ364">
        <v>14.1</v>
      </c>
      <c r="BA364">
        <v>2.95</v>
      </c>
      <c r="BB364">
        <v>16</v>
      </c>
      <c r="BC364">
        <v>2.2200000000000002</v>
      </c>
      <c r="BD364">
        <v>13.3</v>
      </c>
      <c r="BE364">
        <v>2.54</v>
      </c>
      <c r="BF364">
        <v>7.45</v>
      </c>
      <c r="BG364">
        <v>0.95</v>
      </c>
      <c r="BH364">
        <v>6</v>
      </c>
      <c r="BI364">
        <v>0.74</v>
      </c>
      <c r="BJ364" s="36">
        <f t="shared" si="20"/>
        <v>1.1310592459605027</v>
      </c>
      <c r="BK364" s="34">
        <f t="shared" si="21"/>
        <v>1.0753541076487252</v>
      </c>
      <c r="BL364" s="34">
        <f t="shared" si="22"/>
        <v>1.4778325123152709</v>
      </c>
      <c r="BM364" s="34">
        <f t="shared" si="23"/>
        <v>1.6237942122186495</v>
      </c>
      <c r="BN364" s="34">
        <f t="shared" si="24"/>
        <v>0.82437617753787595</v>
      </c>
      <c r="BO364" s="34">
        <f t="shared" si="25"/>
        <v>1.0950361648802507</v>
      </c>
    </row>
    <row r="365" spans="1:67" x14ac:dyDescent="0.25">
      <c r="A365" t="s">
        <v>9</v>
      </c>
      <c r="B365" s="5">
        <v>1434.4</v>
      </c>
      <c r="C365">
        <v>1.55</v>
      </c>
      <c r="D365">
        <v>74.13</v>
      </c>
      <c r="E365">
        <v>9.76</v>
      </c>
      <c r="F365">
        <v>0.79</v>
      </c>
      <c r="G365">
        <v>1.46</v>
      </c>
      <c r="H365">
        <v>0.02</v>
      </c>
      <c r="I365">
        <v>0.2</v>
      </c>
      <c r="J365">
        <v>1.63</v>
      </c>
      <c r="K365">
        <v>1.07</v>
      </c>
      <c r="L365">
        <v>0.35</v>
      </c>
      <c r="M365">
        <v>1.0999999999999999E-2</v>
      </c>
      <c r="N365">
        <v>8.9999999999999993E-3</v>
      </c>
      <c r="O365">
        <v>4.8000000000000001E-2</v>
      </c>
      <c r="P365">
        <v>3.2000000000000001E-2</v>
      </c>
      <c r="Q365">
        <v>7.27</v>
      </c>
      <c r="R365">
        <v>0.4</v>
      </c>
      <c r="S365">
        <v>21</v>
      </c>
      <c r="T365">
        <v>2.5</v>
      </c>
      <c r="U365">
        <v>0.3</v>
      </c>
      <c r="V365">
        <v>7.5</v>
      </c>
      <c r="W365">
        <v>7</v>
      </c>
      <c r="X365">
        <v>60</v>
      </c>
      <c r="Y365">
        <v>5.4</v>
      </c>
      <c r="Z365">
        <v>144</v>
      </c>
      <c r="AA365">
        <v>15</v>
      </c>
      <c r="AB365">
        <v>0.8</v>
      </c>
      <c r="AC365">
        <v>40</v>
      </c>
      <c r="AD365">
        <v>38.5</v>
      </c>
      <c r="AE365">
        <v>5.5</v>
      </c>
      <c r="AF365">
        <v>86</v>
      </c>
      <c r="AG365">
        <v>7</v>
      </c>
      <c r="AH365">
        <v>86</v>
      </c>
      <c r="AI365" t="s">
        <v>3</v>
      </c>
      <c r="AJ365">
        <v>2.9</v>
      </c>
      <c r="AK365">
        <v>9</v>
      </c>
      <c r="AL365" t="s">
        <v>4</v>
      </c>
      <c r="AM365">
        <v>1.8</v>
      </c>
      <c r="AN365" t="s">
        <v>3</v>
      </c>
      <c r="AO365" t="s">
        <v>1</v>
      </c>
      <c r="AP365">
        <v>8.3000000000000007</v>
      </c>
      <c r="AQ365">
        <v>2.2000000000000002</v>
      </c>
      <c r="AR365">
        <v>8.1999999999999993</v>
      </c>
      <c r="AS365">
        <v>1.5</v>
      </c>
      <c r="AT365">
        <v>43.6</v>
      </c>
      <c r="AU365">
        <v>652</v>
      </c>
      <c r="AV365">
        <v>32</v>
      </c>
      <c r="AW365">
        <v>56.4</v>
      </c>
      <c r="AX365">
        <v>8.35</v>
      </c>
      <c r="AY365">
        <v>32.299999999999997</v>
      </c>
      <c r="AZ365">
        <v>6.7</v>
      </c>
      <c r="BA365">
        <v>1.25</v>
      </c>
      <c r="BB365">
        <v>7.2</v>
      </c>
      <c r="BC365">
        <v>1.04</v>
      </c>
      <c r="BD365">
        <v>6.85</v>
      </c>
      <c r="BE365">
        <v>1.44</v>
      </c>
      <c r="BF365">
        <v>4.6500000000000004</v>
      </c>
      <c r="BG365">
        <v>0.65</v>
      </c>
      <c r="BH365">
        <v>4.45</v>
      </c>
      <c r="BI365">
        <v>0.62</v>
      </c>
      <c r="BJ365" s="36">
        <f t="shared" si="20"/>
        <v>0.71813285457809695</v>
      </c>
      <c r="BK365" s="34">
        <f t="shared" si="21"/>
        <v>0.63909348441926339</v>
      </c>
      <c r="BL365" s="34">
        <f t="shared" si="22"/>
        <v>0.82266009852216737</v>
      </c>
      <c r="BM365" s="34">
        <f t="shared" si="23"/>
        <v>0.86548767416934613</v>
      </c>
      <c r="BN365" s="34">
        <f t="shared" si="24"/>
        <v>0.82956439167680385</v>
      </c>
      <c r="BO365" s="34">
        <f t="shared" si="25"/>
        <v>1.0935403435383619</v>
      </c>
    </row>
    <row r="366" spans="1:67" x14ac:dyDescent="0.25">
      <c r="A366" t="s">
        <v>9</v>
      </c>
      <c r="B366" s="5">
        <v>1440</v>
      </c>
      <c r="C366">
        <v>2.79</v>
      </c>
      <c r="D366">
        <v>70.599999999999994</v>
      </c>
      <c r="E366">
        <v>10.7</v>
      </c>
      <c r="F366">
        <v>0.92</v>
      </c>
      <c r="G366">
        <v>1.44</v>
      </c>
      <c r="H366">
        <v>0.02</v>
      </c>
      <c r="I366">
        <v>0.24299999999999999</v>
      </c>
      <c r="J366">
        <v>1.75</v>
      </c>
      <c r="K366">
        <v>1.25</v>
      </c>
      <c r="L366">
        <v>0.41</v>
      </c>
      <c r="M366">
        <v>1.2E-2</v>
      </c>
      <c r="N366">
        <v>0.01</v>
      </c>
      <c r="O366">
        <v>5.3999999999999999E-2</v>
      </c>
      <c r="P366">
        <v>0.04</v>
      </c>
      <c r="Q366">
        <v>8.07</v>
      </c>
      <c r="R366">
        <v>1.2</v>
      </c>
      <c r="S366">
        <v>53</v>
      </c>
      <c r="T366">
        <v>3</v>
      </c>
      <c r="U366">
        <v>0.4</v>
      </c>
      <c r="V366">
        <v>11.5</v>
      </c>
      <c r="W366">
        <v>11</v>
      </c>
      <c r="X366">
        <v>110</v>
      </c>
      <c r="Y366">
        <v>5.8</v>
      </c>
      <c r="Z366">
        <v>211</v>
      </c>
      <c r="AA366">
        <v>15</v>
      </c>
      <c r="AB366">
        <v>3.4</v>
      </c>
      <c r="AC366">
        <v>30</v>
      </c>
      <c r="AD366">
        <v>56</v>
      </c>
      <c r="AE366">
        <v>8.5</v>
      </c>
      <c r="AF366">
        <v>140</v>
      </c>
      <c r="AG366">
        <v>24</v>
      </c>
      <c r="AH366">
        <v>87.2</v>
      </c>
      <c r="AI366" t="s">
        <v>3</v>
      </c>
      <c r="AJ366">
        <v>5.6</v>
      </c>
      <c r="AK366">
        <v>9</v>
      </c>
      <c r="AL366" t="s">
        <v>4</v>
      </c>
      <c r="AM366">
        <v>2.1</v>
      </c>
      <c r="AN366">
        <v>0.4</v>
      </c>
      <c r="AO366">
        <v>0.2</v>
      </c>
      <c r="AP366">
        <v>9.1999999999999993</v>
      </c>
      <c r="AQ366">
        <v>2.5</v>
      </c>
      <c r="AR366">
        <v>12.3</v>
      </c>
      <c r="AS366">
        <v>2</v>
      </c>
      <c r="AT366">
        <v>39</v>
      </c>
      <c r="AU366">
        <v>982</v>
      </c>
      <c r="AV366">
        <v>32.6</v>
      </c>
      <c r="AW366">
        <v>56.5</v>
      </c>
      <c r="AX366">
        <v>8.5500000000000007</v>
      </c>
      <c r="AY366">
        <v>32.9</v>
      </c>
      <c r="AZ366">
        <v>6.85</v>
      </c>
      <c r="BA366">
        <v>1.3</v>
      </c>
      <c r="BB366">
        <v>7.2</v>
      </c>
      <c r="BC366">
        <v>1.02</v>
      </c>
      <c r="BD366">
        <v>6.5</v>
      </c>
      <c r="BE366">
        <v>1.32</v>
      </c>
      <c r="BF366">
        <v>4.2</v>
      </c>
      <c r="BG366">
        <v>0.6</v>
      </c>
      <c r="BH366">
        <v>4.05</v>
      </c>
      <c r="BI366">
        <v>0.62</v>
      </c>
      <c r="BJ366" s="36">
        <f t="shared" si="20"/>
        <v>0.73159784560143626</v>
      </c>
      <c r="BK366" s="34">
        <f t="shared" si="21"/>
        <v>0.64022662889518411</v>
      </c>
      <c r="BL366" s="34">
        <f t="shared" si="22"/>
        <v>0.84236453201970451</v>
      </c>
      <c r="BM366" s="34">
        <f t="shared" si="23"/>
        <v>0.88156484458735263</v>
      </c>
      <c r="BN366" s="34">
        <f t="shared" si="24"/>
        <v>0.81352215020896679</v>
      </c>
      <c r="BO366" s="34">
        <f t="shared" si="25"/>
        <v>1.1070695909367916</v>
      </c>
    </row>
    <row r="367" spans="1:67" x14ac:dyDescent="0.25">
      <c r="A367" t="s">
        <v>9</v>
      </c>
      <c r="B367" s="5">
        <v>1441</v>
      </c>
      <c r="C367">
        <v>2.83</v>
      </c>
      <c r="D367">
        <v>69.87</v>
      </c>
      <c r="E367">
        <v>10.199999999999999</v>
      </c>
      <c r="F367">
        <v>1.9</v>
      </c>
      <c r="G367">
        <v>1.49</v>
      </c>
      <c r="H367">
        <v>0.03</v>
      </c>
      <c r="I367">
        <v>0.38700000000000001</v>
      </c>
      <c r="J367">
        <v>1.6</v>
      </c>
      <c r="K367">
        <v>1.33</v>
      </c>
      <c r="L367">
        <v>0.41</v>
      </c>
      <c r="M367">
        <v>1.2999999999999999E-2</v>
      </c>
      <c r="N367">
        <v>1.2E-2</v>
      </c>
      <c r="O367">
        <v>4.9000000000000002E-2</v>
      </c>
      <c r="P367">
        <v>3.5000000000000003E-2</v>
      </c>
      <c r="Q367">
        <v>7.42</v>
      </c>
      <c r="R367">
        <v>1</v>
      </c>
      <c r="S367">
        <v>76</v>
      </c>
      <c r="T367">
        <v>2.5</v>
      </c>
      <c r="U367">
        <v>0.3</v>
      </c>
      <c r="V367">
        <v>16.5</v>
      </c>
      <c r="W367">
        <v>11</v>
      </c>
      <c r="X367">
        <v>80</v>
      </c>
      <c r="Y367">
        <v>5.2</v>
      </c>
      <c r="Z367">
        <v>193</v>
      </c>
      <c r="AA367">
        <v>13.6</v>
      </c>
      <c r="AB367">
        <v>3.2</v>
      </c>
      <c r="AC367">
        <v>30</v>
      </c>
      <c r="AD367">
        <v>52.5</v>
      </c>
      <c r="AE367">
        <v>8.5</v>
      </c>
      <c r="AF367">
        <v>140</v>
      </c>
      <c r="AG367">
        <v>21</v>
      </c>
      <c r="AH367">
        <v>81.400000000000006</v>
      </c>
      <c r="AI367" t="s">
        <v>3</v>
      </c>
      <c r="AJ367">
        <v>5.2</v>
      </c>
      <c r="AK367">
        <v>8</v>
      </c>
      <c r="AL367" t="s">
        <v>4</v>
      </c>
      <c r="AM367">
        <v>2</v>
      </c>
      <c r="AN367">
        <v>0.2</v>
      </c>
      <c r="AO367" t="s">
        <v>1</v>
      </c>
      <c r="AP367">
        <v>8.3000000000000007</v>
      </c>
      <c r="AQ367">
        <v>2.4</v>
      </c>
      <c r="AR367">
        <v>13.2</v>
      </c>
      <c r="AS367">
        <v>2</v>
      </c>
      <c r="AT367">
        <v>52.2</v>
      </c>
      <c r="AU367">
        <v>1540</v>
      </c>
      <c r="AV367">
        <v>37.799999999999997</v>
      </c>
      <c r="AW367">
        <v>66.099999999999994</v>
      </c>
      <c r="AX367">
        <v>10.5</v>
      </c>
      <c r="AY367">
        <v>42</v>
      </c>
      <c r="AZ367">
        <v>9.1</v>
      </c>
      <c r="BA367">
        <v>1.75</v>
      </c>
      <c r="BB367">
        <v>10</v>
      </c>
      <c r="BC367">
        <v>1.38</v>
      </c>
      <c r="BD367">
        <v>8.75</v>
      </c>
      <c r="BE367">
        <v>1.78</v>
      </c>
      <c r="BF367">
        <v>5.4</v>
      </c>
      <c r="BG367">
        <v>0.75</v>
      </c>
      <c r="BH367">
        <v>4.9000000000000004</v>
      </c>
      <c r="BI367">
        <v>0.74</v>
      </c>
      <c r="BJ367" s="36">
        <f t="shared" si="20"/>
        <v>0.84829443447037689</v>
      </c>
      <c r="BK367" s="34">
        <f t="shared" si="21"/>
        <v>0.74900849858356933</v>
      </c>
      <c r="BL367" s="34">
        <f t="shared" si="22"/>
        <v>1.0344827586206897</v>
      </c>
      <c r="BM367" s="34">
        <f t="shared" si="23"/>
        <v>1.1254019292604502</v>
      </c>
      <c r="BN367" s="34">
        <f t="shared" si="24"/>
        <v>0.79564220485789694</v>
      </c>
      <c r="BO367" s="34">
        <f t="shared" si="25"/>
        <v>1.1037953515981773</v>
      </c>
    </row>
    <row r="368" spans="1:67" x14ac:dyDescent="0.25">
      <c r="A368" t="s">
        <v>9</v>
      </c>
      <c r="B368" s="5">
        <v>1442</v>
      </c>
      <c r="C368">
        <v>3.02</v>
      </c>
      <c r="D368">
        <v>68.2</v>
      </c>
      <c r="E368">
        <v>11.1</v>
      </c>
      <c r="F368">
        <v>1.52</v>
      </c>
      <c r="G368">
        <v>1.56</v>
      </c>
      <c r="H368">
        <v>0.02</v>
      </c>
      <c r="I368">
        <v>0.39900000000000002</v>
      </c>
      <c r="J368">
        <v>1.88</v>
      </c>
      <c r="K368">
        <v>1.48</v>
      </c>
      <c r="L368">
        <v>0.41</v>
      </c>
      <c r="M368">
        <v>1.2999999999999999E-2</v>
      </c>
      <c r="N368">
        <v>1.2999999999999999E-2</v>
      </c>
      <c r="O368">
        <v>5.1999999999999998E-2</v>
      </c>
      <c r="P368">
        <v>3.7999999999999999E-2</v>
      </c>
      <c r="Q368">
        <v>7.53</v>
      </c>
      <c r="R368">
        <v>1.2</v>
      </c>
      <c r="S368">
        <v>68</v>
      </c>
      <c r="T368">
        <v>3</v>
      </c>
      <c r="U368">
        <v>0.4</v>
      </c>
      <c r="V368">
        <v>12.5</v>
      </c>
      <c r="W368">
        <v>11</v>
      </c>
      <c r="X368">
        <v>60</v>
      </c>
      <c r="Y368">
        <v>5.5</v>
      </c>
      <c r="Z368">
        <v>252</v>
      </c>
      <c r="AA368">
        <v>16.2</v>
      </c>
      <c r="AB368">
        <v>3.4</v>
      </c>
      <c r="AC368">
        <v>30</v>
      </c>
      <c r="AD368">
        <v>56.5</v>
      </c>
      <c r="AE368">
        <v>10.5</v>
      </c>
      <c r="AF368">
        <v>158</v>
      </c>
      <c r="AG368">
        <v>27</v>
      </c>
      <c r="AH368">
        <v>93.6</v>
      </c>
      <c r="AI368" t="s">
        <v>3</v>
      </c>
      <c r="AJ368">
        <v>6.9</v>
      </c>
      <c r="AK368">
        <v>8</v>
      </c>
      <c r="AL368" t="s">
        <v>4</v>
      </c>
      <c r="AM368">
        <v>2.5</v>
      </c>
      <c r="AN368">
        <v>0.2</v>
      </c>
      <c r="AO368">
        <v>0.2</v>
      </c>
      <c r="AP368">
        <v>9.1999999999999993</v>
      </c>
      <c r="AQ368">
        <v>2.5</v>
      </c>
      <c r="AR368">
        <v>14.8</v>
      </c>
      <c r="AS368">
        <v>2.5</v>
      </c>
      <c r="AT368">
        <v>58</v>
      </c>
      <c r="AU368">
        <v>1060</v>
      </c>
      <c r="AV368">
        <v>42.2</v>
      </c>
      <c r="AW368">
        <v>73.900000000000006</v>
      </c>
      <c r="AX368">
        <v>11.8</v>
      </c>
      <c r="AY368">
        <v>46.4</v>
      </c>
      <c r="AZ368">
        <v>9.9</v>
      </c>
      <c r="BA368">
        <v>1.8</v>
      </c>
      <c r="BB368">
        <v>10.8</v>
      </c>
      <c r="BC368">
        <v>1.48</v>
      </c>
      <c r="BD368">
        <v>9.35</v>
      </c>
      <c r="BE368">
        <v>1.9</v>
      </c>
      <c r="BF368">
        <v>5.95</v>
      </c>
      <c r="BG368">
        <v>0.8</v>
      </c>
      <c r="BH368">
        <v>5.4</v>
      </c>
      <c r="BI368">
        <v>0.68</v>
      </c>
      <c r="BJ368" s="36">
        <f t="shared" si="20"/>
        <v>0.94703770197486536</v>
      </c>
      <c r="BK368" s="34">
        <f t="shared" si="21"/>
        <v>0.83739376770538254</v>
      </c>
      <c r="BL368" s="34">
        <f t="shared" si="22"/>
        <v>1.1625615763546799</v>
      </c>
      <c r="BM368" s="34">
        <f t="shared" si="23"/>
        <v>1.2433011789924973</v>
      </c>
      <c r="BN368" s="34">
        <f t="shared" si="24"/>
        <v>0.79388894024315393</v>
      </c>
      <c r="BO368" s="34">
        <f t="shared" si="25"/>
        <v>1.1174743113589978</v>
      </c>
    </row>
    <row r="369" spans="1:67" x14ac:dyDescent="0.25">
      <c r="A369" t="s">
        <v>9</v>
      </c>
      <c r="B369" s="5">
        <v>1444</v>
      </c>
      <c r="C369">
        <v>3.52</v>
      </c>
      <c r="D369">
        <v>70.13</v>
      </c>
      <c r="E369">
        <v>9.82</v>
      </c>
      <c r="F369">
        <v>1.1599999999999999</v>
      </c>
      <c r="G369">
        <v>1.41</v>
      </c>
      <c r="H369">
        <v>0.02</v>
      </c>
      <c r="I369">
        <v>0.309</v>
      </c>
      <c r="J369">
        <v>1.63</v>
      </c>
      <c r="K369">
        <v>1.31</v>
      </c>
      <c r="L369">
        <v>0.38</v>
      </c>
      <c r="M369">
        <v>1.4999999999999999E-2</v>
      </c>
      <c r="N369">
        <v>1.4E-2</v>
      </c>
      <c r="O369">
        <v>5.5E-2</v>
      </c>
      <c r="P369">
        <v>3.3000000000000002E-2</v>
      </c>
      <c r="Q369">
        <v>8.34</v>
      </c>
      <c r="R369">
        <v>1</v>
      </c>
      <c r="S369">
        <v>51</v>
      </c>
      <c r="T369">
        <v>2.5</v>
      </c>
      <c r="U369">
        <v>0.4</v>
      </c>
      <c r="V369">
        <v>3</v>
      </c>
      <c r="W369">
        <v>13</v>
      </c>
      <c r="X369">
        <v>60</v>
      </c>
      <c r="Y369">
        <v>5.4</v>
      </c>
      <c r="Z369">
        <v>105</v>
      </c>
      <c r="AA369">
        <v>14.6</v>
      </c>
      <c r="AB369">
        <v>3.6</v>
      </c>
      <c r="AC369">
        <v>30</v>
      </c>
      <c r="AD369">
        <v>66</v>
      </c>
      <c r="AE369">
        <v>8.5</v>
      </c>
      <c r="AF369">
        <v>188</v>
      </c>
      <c r="AG369">
        <v>24</v>
      </c>
      <c r="AH369">
        <v>82.4</v>
      </c>
      <c r="AI369" t="s">
        <v>3</v>
      </c>
      <c r="AJ369">
        <v>6.5</v>
      </c>
      <c r="AK369">
        <v>8</v>
      </c>
      <c r="AL369" t="s">
        <v>4</v>
      </c>
      <c r="AM369">
        <v>2.1</v>
      </c>
      <c r="AN369" t="s">
        <v>3</v>
      </c>
      <c r="AO369">
        <v>0.2</v>
      </c>
      <c r="AP369">
        <v>8.4</v>
      </c>
      <c r="AQ369">
        <v>3</v>
      </c>
      <c r="AR369">
        <v>16.5</v>
      </c>
      <c r="AS369">
        <v>2</v>
      </c>
      <c r="AT369">
        <v>49</v>
      </c>
      <c r="AU369">
        <v>310</v>
      </c>
      <c r="AV369">
        <v>39</v>
      </c>
      <c r="AW369">
        <v>65</v>
      </c>
      <c r="AX369">
        <v>10.3</v>
      </c>
      <c r="AY369">
        <v>39.6</v>
      </c>
      <c r="AZ369">
        <v>8.3000000000000007</v>
      </c>
      <c r="BA369">
        <v>1.5</v>
      </c>
      <c r="BB369">
        <v>9</v>
      </c>
      <c r="BC369">
        <v>1.22</v>
      </c>
      <c r="BD369">
        <v>7.85</v>
      </c>
      <c r="BE369">
        <v>1.62</v>
      </c>
      <c r="BF369">
        <v>5.15</v>
      </c>
      <c r="BG369">
        <v>0.7</v>
      </c>
      <c r="BH369">
        <v>4.8499999999999996</v>
      </c>
      <c r="BI369">
        <v>0.7</v>
      </c>
      <c r="BJ369" s="36">
        <f t="shared" si="20"/>
        <v>0.87522441651705563</v>
      </c>
      <c r="BK369" s="34">
        <f t="shared" si="21"/>
        <v>0.73654390934844194</v>
      </c>
      <c r="BL369" s="34">
        <f t="shared" si="22"/>
        <v>1.0147783251231528</v>
      </c>
      <c r="BM369" s="34">
        <f t="shared" si="23"/>
        <v>1.0610932475884245</v>
      </c>
      <c r="BN369" s="34">
        <f t="shared" si="24"/>
        <v>0.77941041366875929</v>
      </c>
      <c r="BO369" s="34">
        <f t="shared" si="25"/>
        <v>1.1290135177805429</v>
      </c>
    </row>
    <row r="370" spans="1:67" x14ac:dyDescent="0.25">
      <c r="A370" t="s">
        <v>9</v>
      </c>
      <c r="B370" s="5">
        <v>1447</v>
      </c>
      <c r="C370">
        <v>2.58</v>
      </c>
      <c r="D370">
        <v>69.27</v>
      </c>
      <c r="E370">
        <v>10.6</v>
      </c>
      <c r="F370">
        <v>1.56</v>
      </c>
      <c r="G370">
        <v>1.64</v>
      </c>
      <c r="H370">
        <v>0.02</v>
      </c>
      <c r="I370">
        <v>0.36699999999999999</v>
      </c>
      <c r="J370">
        <v>1.64</v>
      </c>
      <c r="K370">
        <v>1.46</v>
      </c>
      <c r="L370">
        <v>0.4</v>
      </c>
      <c r="M370">
        <v>1.4E-2</v>
      </c>
      <c r="N370">
        <v>1.4999999999999999E-2</v>
      </c>
      <c r="O370">
        <v>5.5E-2</v>
      </c>
      <c r="P370">
        <v>0.03</v>
      </c>
      <c r="Q370">
        <v>7.77</v>
      </c>
      <c r="R370">
        <v>0.6</v>
      </c>
      <c r="S370">
        <v>59</v>
      </c>
      <c r="T370">
        <v>2.5</v>
      </c>
      <c r="U370">
        <v>0.3</v>
      </c>
      <c r="V370">
        <v>7</v>
      </c>
      <c r="W370">
        <v>9</v>
      </c>
      <c r="X370">
        <v>60</v>
      </c>
      <c r="Y370">
        <v>5.0999999999999996</v>
      </c>
      <c r="Z370">
        <v>136</v>
      </c>
      <c r="AA370">
        <v>15.4</v>
      </c>
      <c r="AB370">
        <v>4.4000000000000004</v>
      </c>
      <c r="AC370">
        <v>30</v>
      </c>
      <c r="AD370">
        <v>59</v>
      </c>
      <c r="AE370">
        <v>10.5</v>
      </c>
      <c r="AF370">
        <v>150</v>
      </c>
      <c r="AG370">
        <v>19</v>
      </c>
      <c r="AH370">
        <v>80.2</v>
      </c>
      <c r="AI370" t="s">
        <v>3</v>
      </c>
      <c r="AJ370">
        <v>5.3</v>
      </c>
      <c r="AK370">
        <v>8</v>
      </c>
      <c r="AL370" t="s">
        <v>4</v>
      </c>
      <c r="AM370">
        <v>2.1</v>
      </c>
      <c r="AN370">
        <v>0.4</v>
      </c>
      <c r="AO370">
        <v>0.2</v>
      </c>
      <c r="AP370">
        <v>9.1</v>
      </c>
      <c r="AQ370">
        <v>2.7</v>
      </c>
      <c r="AR370">
        <v>14.8</v>
      </c>
      <c r="AS370">
        <v>2</v>
      </c>
      <c r="AT370">
        <v>52.8</v>
      </c>
      <c r="AU370">
        <v>626</v>
      </c>
      <c r="AV370">
        <v>41.1</v>
      </c>
      <c r="AW370">
        <v>70.400000000000006</v>
      </c>
      <c r="AX370">
        <v>10.9</v>
      </c>
      <c r="AY370">
        <v>43.1</v>
      </c>
      <c r="AZ370">
        <v>8.9499999999999993</v>
      </c>
      <c r="BA370">
        <v>1.75</v>
      </c>
      <c r="BB370">
        <v>9.6</v>
      </c>
      <c r="BC370">
        <v>1.34</v>
      </c>
      <c r="BD370">
        <v>8.35</v>
      </c>
      <c r="BE370">
        <v>1.72</v>
      </c>
      <c r="BF370">
        <v>5.4</v>
      </c>
      <c r="BG370">
        <v>0.75</v>
      </c>
      <c r="BH370">
        <v>5</v>
      </c>
      <c r="BI370">
        <v>0.66</v>
      </c>
      <c r="BJ370" s="36">
        <f t="shared" si="20"/>
        <v>0.92235188509874322</v>
      </c>
      <c r="BK370" s="34">
        <f t="shared" si="21"/>
        <v>0.79773371104815871</v>
      </c>
      <c r="BL370" s="34">
        <f t="shared" si="22"/>
        <v>1.0738916256157636</v>
      </c>
      <c r="BM370" s="34">
        <f t="shared" si="23"/>
        <v>1.154876741693462</v>
      </c>
      <c r="BN370" s="34">
        <f t="shared" si="24"/>
        <v>0.79923486966039459</v>
      </c>
      <c r="BO370" s="34">
        <f t="shared" si="25"/>
        <v>1.0999548057401149</v>
      </c>
    </row>
    <row r="371" spans="1:67" x14ac:dyDescent="0.25">
      <c r="A371" t="s">
        <v>9</v>
      </c>
      <c r="B371" s="5">
        <v>1449</v>
      </c>
      <c r="C371">
        <v>1.97</v>
      </c>
      <c r="D371">
        <v>75.97</v>
      </c>
      <c r="E371">
        <v>9.33</v>
      </c>
      <c r="F371">
        <v>0.72</v>
      </c>
      <c r="G371">
        <v>1.06</v>
      </c>
      <c r="H371">
        <v>0.01</v>
      </c>
      <c r="I371">
        <v>0.17299999999999999</v>
      </c>
      <c r="J371">
        <v>1.61</v>
      </c>
      <c r="K371">
        <v>1.17</v>
      </c>
      <c r="L371">
        <v>0.36</v>
      </c>
      <c r="M371">
        <v>1.0999999999999999E-2</v>
      </c>
      <c r="N371">
        <v>1.0999999999999999E-2</v>
      </c>
      <c r="O371">
        <v>4.9000000000000002E-2</v>
      </c>
      <c r="P371">
        <v>2.7E-2</v>
      </c>
      <c r="Q371">
        <v>6.16</v>
      </c>
      <c r="R371">
        <v>0.6</v>
      </c>
      <c r="S371">
        <v>16</v>
      </c>
      <c r="T371">
        <v>2.5</v>
      </c>
      <c r="U371">
        <v>0.3</v>
      </c>
      <c r="V371">
        <v>2</v>
      </c>
      <c r="W371">
        <v>6</v>
      </c>
      <c r="X371">
        <v>60</v>
      </c>
      <c r="Y371">
        <v>5.3</v>
      </c>
      <c r="Z371">
        <v>149</v>
      </c>
      <c r="AA371">
        <v>13.8</v>
      </c>
      <c r="AB371">
        <v>3.6</v>
      </c>
      <c r="AC371">
        <v>20</v>
      </c>
      <c r="AD371">
        <v>39.5</v>
      </c>
      <c r="AE371">
        <v>9</v>
      </c>
      <c r="AF371">
        <v>100</v>
      </c>
      <c r="AG371">
        <v>25</v>
      </c>
      <c r="AH371">
        <v>82.2</v>
      </c>
      <c r="AI371" t="s">
        <v>3</v>
      </c>
      <c r="AJ371">
        <v>4.7</v>
      </c>
      <c r="AK371">
        <v>8</v>
      </c>
      <c r="AL371" t="s">
        <v>4</v>
      </c>
      <c r="AM371">
        <v>2.1</v>
      </c>
      <c r="AN371">
        <v>0.4</v>
      </c>
      <c r="AO371">
        <v>0.2</v>
      </c>
      <c r="AP371">
        <v>8.1999999999999993</v>
      </c>
      <c r="AQ371">
        <v>1.8</v>
      </c>
      <c r="AR371">
        <v>14.5</v>
      </c>
      <c r="AS371">
        <v>2.5</v>
      </c>
      <c r="AT371">
        <v>53.4</v>
      </c>
      <c r="AU371">
        <v>206</v>
      </c>
      <c r="AV371">
        <v>64.7</v>
      </c>
      <c r="AW371">
        <v>102</v>
      </c>
      <c r="AX371">
        <v>14.6</v>
      </c>
      <c r="AY371">
        <v>52.4</v>
      </c>
      <c r="AZ371">
        <v>9.15</v>
      </c>
      <c r="BA371">
        <v>1.6</v>
      </c>
      <c r="BB371">
        <v>8.8000000000000007</v>
      </c>
      <c r="BC371">
        <v>1.24</v>
      </c>
      <c r="BD371">
        <v>7.9</v>
      </c>
      <c r="BE371">
        <v>1.74</v>
      </c>
      <c r="BF371">
        <v>5.8</v>
      </c>
      <c r="BG371">
        <v>0.9</v>
      </c>
      <c r="BH371">
        <v>5.8</v>
      </c>
      <c r="BI371">
        <v>0.9</v>
      </c>
      <c r="BJ371" s="36">
        <f t="shared" si="20"/>
        <v>1.4519748653500897</v>
      </c>
      <c r="BK371" s="34">
        <f t="shared" si="21"/>
        <v>1.1558073654390935</v>
      </c>
      <c r="BL371" s="34">
        <f t="shared" si="22"/>
        <v>1.4384236453201971</v>
      </c>
      <c r="BM371" s="34">
        <f t="shared" si="23"/>
        <v>1.4040728831725615</v>
      </c>
      <c r="BN371" s="34">
        <f t="shared" si="24"/>
        <v>0.79975640810239723</v>
      </c>
      <c r="BO371" s="34">
        <f t="shared" si="25"/>
        <v>1.1238210428791133</v>
      </c>
    </row>
    <row r="372" spans="1:67" x14ac:dyDescent="0.25">
      <c r="A372" t="s">
        <v>9</v>
      </c>
      <c r="B372" s="5">
        <v>1450</v>
      </c>
      <c r="C372">
        <v>2.71</v>
      </c>
      <c r="D372">
        <v>70.930000000000007</v>
      </c>
      <c r="E372">
        <v>10.6</v>
      </c>
      <c r="F372">
        <v>1.04</v>
      </c>
      <c r="G372">
        <v>1.65</v>
      </c>
      <c r="H372">
        <v>0.02</v>
      </c>
      <c r="I372">
        <v>0.27700000000000002</v>
      </c>
      <c r="J372">
        <v>1.7</v>
      </c>
      <c r="K372">
        <v>1.25</v>
      </c>
      <c r="L372">
        <v>0.38</v>
      </c>
      <c r="M372">
        <v>1.0999999999999999E-2</v>
      </c>
      <c r="N372">
        <v>1.0999999999999999E-2</v>
      </c>
      <c r="O372">
        <v>4.8000000000000001E-2</v>
      </c>
      <c r="P372">
        <v>2.5000000000000001E-2</v>
      </c>
      <c r="Q372">
        <v>7.21</v>
      </c>
      <c r="R372">
        <v>0.6</v>
      </c>
      <c r="S372">
        <v>37</v>
      </c>
      <c r="T372">
        <v>3</v>
      </c>
      <c r="U372">
        <v>0.5</v>
      </c>
      <c r="V372">
        <v>3</v>
      </c>
      <c r="W372">
        <v>10</v>
      </c>
      <c r="X372">
        <v>130</v>
      </c>
      <c r="Y372">
        <v>5.4</v>
      </c>
      <c r="Z372">
        <v>117</v>
      </c>
      <c r="AA372">
        <v>16.600000000000001</v>
      </c>
      <c r="AB372">
        <v>4</v>
      </c>
      <c r="AC372">
        <v>30</v>
      </c>
      <c r="AD372">
        <v>49.5</v>
      </c>
      <c r="AE372">
        <v>11.5</v>
      </c>
      <c r="AF372">
        <v>126</v>
      </c>
      <c r="AG372">
        <v>28</v>
      </c>
      <c r="AH372">
        <v>87.2</v>
      </c>
      <c r="AI372" t="s">
        <v>3</v>
      </c>
      <c r="AJ372">
        <v>4.8</v>
      </c>
      <c r="AK372">
        <v>8</v>
      </c>
      <c r="AL372" t="s">
        <v>4</v>
      </c>
      <c r="AM372">
        <v>2.4</v>
      </c>
      <c r="AN372">
        <v>0.4</v>
      </c>
      <c r="AO372" t="s">
        <v>1</v>
      </c>
      <c r="AP372">
        <v>9.4</v>
      </c>
      <c r="AQ372">
        <v>2.1</v>
      </c>
      <c r="AR372">
        <v>12.2</v>
      </c>
      <c r="AS372">
        <v>2</v>
      </c>
      <c r="AT372">
        <v>47.2</v>
      </c>
      <c r="AU372">
        <v>300</v>
      </c>
      <c r="AV372">
        <v>36.1</v>
      </c>
      <c r="AW372">
        <v>64.3</v>
      </c>
      <c r="AX372">
        <v>9.8000000000000007</v>
      </c>
      <c r="AY372">
        <v>38.1</v>
      </c>
      <c r="AZ372">
        <v>8.15</v>
      </c>
      <c r="BA372">
        <v>1.45</v>
      </c>
      <c r="BB372">
        <v>8.8000000000000007</v>
      </c>
      <c r="BC372">
        <v>1.2</v>
      </c>
      <c r="BD372">
        <v>7.7</v>
      </c>
      <c r="BE372">
        <v>1.54</v>
      </c>
      <c r="BF372">
        <v>4.95</v>
      </c>
      <c r="BG372">
        <v>0.7</v>
      </c>
      <c r="BH372">
        <v>4.7</v>
      </c>
      <c r="BI372">
        <v>0.66</v>
      </c>
      <c r="BJ372" s="36">
        <f t="shared" si="20"/>
        <v>0.81014362657091565</v>
      </c>
      <c r="BK372" s="34">
        <f t="shared" si="21"/>
        <v>0.72861189801699711</v>
      </c>
      <c r="BL372" s="34">
        <f t="shared" si="22"/>
        <v>0.96551724137931039</v>
      </c>
      <c r="BM372" s="34">
        <f t="shared" si="23"/>
        <v>1.0209003215434085</v>
      </c>
      <c r="BN372" s="34">
        <f t="shared" si="24"/>
        <v>0.82066560250109755</v>
      </c>
      <c r="BO372" s="34">
        <f t="shared" si="25"/>
        <v>1.1037559276058246</v>
      </c>
    </row>
    <row r="373" spans="1:67" x14ac:dyDescent="0.25">
      <c r="A373" t="s">
        <v>9</v>
      </c>
      <c r="B373" s="5">
        <v>1454</v>
      </c>
      <c r="C373">
        <v>1.8</v>
      </c>
      <c r="D373">
        <v>74.680000000000007</v>
      </c>
      <c r="E373">
        <v>9.84</v>
      </c>
      <c r="F373">
        <v>0.9</v>
      </c>
      <c r="G373">
        <v>1.4</v>
      </c>
      <c r="H373">
        <v>0.02</v>
      </c>
      <c r="I373">
        <v>0.24199999999999999</v>
      </c>
      <c r="J373">
        <v>1.7</v>
      </c>
      <c r="K373">
        <v>1.26</v>
      </c>
      <c r="L373">
        <v>0.35</v>
      </c>
      <c r="M373">
        <v>1.0999999999999999E-2</v>
      </c>
      <c r="N373">
        <v>1.2E-2</v>
      </c>
      <c r="O373">
        <v>5.2999999999999999E-2</v>
      </c>
      <c r="P373">
        <v>0.03</v>
      </c>
      <c r="Q373">
        <v>6.13</v>
      </c>
      <c r="R373">
        <v>0.6</v>
      </c>
      <c r="S373">
        <v>17</v>
      </c>
      <c r="T373">
        <v>3</v>
      </c>
      <c r="U373">
        <v>0.8</v>
      </c>
      <c r="V373">
        <v>3</v>
      </c>
      <c r="W373">
        <v>5</v>
      </c>
      <c r="X373">
        <v>80</v>
      </c>
      <c r="Y373">
        <v>5.0999999999999996</v>
      </c>
      <c r="Z373">
        <v>173</v>
      </c>
      <c r="AA373">
        <v>16.2</v>
      </c>
      <c r="AB373">
        <v>4.2</v>
      </c>
      <c r="AC373">
        <v>30</v>
      </c>
      <c r="AD373">
        <v>27</v>
      </c>
      <c r="AE373">
        <v>12</v>
      </c>
      <c r="AF373">
        <v>90</v>
      </c>
      <c r="AG373">
        <v>24</v>
      </c>
      <c r="AH373">
        <v>91.6</v>
      </c>
      <c r="AI373" t="s">
        <v>3</v>
      </c>
      <c r="AJ373">
        <v>4.5</v>
      </c>
      <c r="AK373">
        <v>8</v>
      </c>
      <c r="AL373" t="s">
        <v>4</v>
      </c>
      <c r="AM373">
        <v>2.6</v>
      </c>
      <c r="AN373">
        <v>0.5</v>
      </c>
      <c r="AO373" t="s">
        <v>1</v>
      </c>
      <c r="AP373">
        <v>10.5</v>
      </c>
      <c r="AQ373">
        <v>1.3</v>
      </c>
      <c r="AR373">
        <v>10.5</v>
      </c>
      <c r="AS373">
        <v>2</v>
      </c>
      <c r="AT373">
        <v>53</v>
      </c>
      <c r="AU373">
        <v>266</v>
      </c>
      <c r="AV373">
        <v>35.9</v>
      </c>
      <c r="AW373">
        <v>61.7</v>
      </c>
      <c r="AX373">
        <v>9.4499999999999993</v>
      </c>
      <c r="AY373">
        <v>35.9</v>
      </c>
      <c r="AZ373">
        <v>7.65</v>
      </c>
      <c r="BA373">
        <v>1.3</v>
      </c>
      <c r="BB373">
        <v>8.1999999999999993</v>
      </c>
      <c r="BC373">
        <v>1.22</v>
      </c>
      <c r="BD373">
        <v>8.1999999999999993</v>
      </c>
      <c r="BE373">
        <v>1.76</v>
      </c>
      <c r="BF373">
        <v>5.7</v>
      </c>
      <c r="BG373">
        <v>0.85</v>
      </c>
      <c r="BH373">
        <v>5.65</v>
      </c>
      <c r="BI373">
        <v>0.72</v>
      </c>
      <c r="BJ373" s="36">
        <f t="shared" si="20"/>
        <v>0.80565529622980248</v>
      </c>
      <c r="BK373" s="34">
        <f t="shared" si="21"/>
        <v>0.69915014164305955</v>
      </c>
      <c r="BL373" s="34">
        <f t="shared" si="22"/>
        <v>0.93103448275862055</v>
      </c>
      <c r="BM373" s="34">
        <f t="shared" si="23"/>
        <v>0.96195069667738475</v>
      </c>
      <c r="BN373" s="34">
        <f t="shared" si="24"/>
        <v>0.80515259558940511</v>
      </c>
      <c r="BO373" s="34">
        <f t="shared" si="25"/>
        <v>1.1209849050464615</v>
      </c>
    </row>
    <row r="374" spans="1:67" x14ac:dyDescent="0.25">
      <c r="A374" t="s">
        <v>9</v>
      </c>
      <c r="B374" s="5">
        <v>1457</v>
      </c>
      <c r="C374">
        <v>2.06</v>
      </c>
      <c r="D374">
        <v>72.08</v>
      </c>
      <c r="E374">
        <v>9.9</v>
      </c>
      <c r="F374">
        <v>1.46</v>
      </c>
      <c r="G374">
        <v>1.24</v>
      </c>
      <c r="H374">
        <v>0.02</v>
      </c>
      <c r="I374">
        <v>0.42799999999999999</v>
      </c>
      <c r="J374">
        <v>1.68</v>
      </c>
      <c r="K374">
        <v>1.55</v>
      </c>
      <c r="L374">
        <v>0.37</v>
      </c>
      <c r="M374">
        <v>1.4E-2</v>
      </c>
      <c r="N374">
        <v>1.2E-2</v>
      </c>
      <c r="O374">
        <v>5.2999999999999999E-2</v>
      </c>
      <c r="P374">
        <v>0.04</v>
      </c>
      <c r="Q374">
        <v>7.1</v>
      </c>
      <c r="R374">
        <v>1.2</v>
      </c>
      <c r="S374">
        <v>101</v>
      </c>
      <c r="T374">
        <v>3.5</v>
      </c>
      <c r="U374">
        <v>0.5</v>
      </c>
      <c r="V374">
        <v>11.5</v>
      </c>
      <c r="W374">
        <v>12</v>
      </c>
      <c r="X374">
        <v>130</v>
      </c>
      <c r="Y374">
        <v>4.5</v>
      </c>
      <c r="Z374">
        <v>270</v>
      </c>
      <c r="AA374">
        <v>15.2</v>
      </c>
      <c r="AB374">
        <v>3</v>
      </c>
      <c r="AC374">
        <v>30</v>
      </c>
      <c r="AD374">
        <v>60.5</v>
      </c>
      <c r="AE374">
        <v>9.5</v>
      </c>
      <c r="AF374">
        <v>144</v>
      </c>
      <c r="AG374">
        <v>30</v>
      </c>
      <c r="AH374">
        <v>86.2</v>
      </c>
      <c r="AI374" t="s">
        <v>3</v>
      </c>
      <c r="AJ374">
        <v>7.3</v>
      </c>
      <c r="AK374">
        <v>9</v>
      </c>
      <c r="AL374" t="s">
        <v>4</v>
      </c>
      <c r="AM374">
        <v>2.4</v>
      </c>
      <c r="AN374">
        <v>0.4</v>
      </c>
      <c r="AO374">
        <v>0.2</v>
      </c>
      <c r="AP374">
        <v>9.1</v>
      </c>
      <c r="AQ374">
        <v>1.6</v>
      </c>
      <c r="AR374">
        <v>13</v>
      </c>
      <c r="AS374">
        <v>2</v>
      </c>
      <c r="AT374">
        <v>68.8</v>
      </c>
      <c r="AU374">
        <v>1120</v>
      </c>
      <c r="AV374">
        <v>44.1</v>
      </c>
      <c r="AW374">
        <v>74.3</v>
      </c>
      <c r="AX374">
        <v>12</v>
      </c>
      <c r="AY374">
        <v>47.3</v>
      </c>
      <c r="AZ374">
        <v>10.4</v>
      </c>
      <c r="BA374">
        <v>1.75</v>
      </c>
      <c r="BB374">
        <v>11.6</v>
      </c>
      <c r="BC374">
        <v>1.66</v>
      </c>
      <c r="BD374">
        <v>10.6</v>
      </c>
      <c r="BE374">
        <v>2.1800000000000002</v>
      </c>
      <c r="BF374">
        <v>6.8</v>
      </c>
      <c r="BG374">
        <v>0.95</v>
      </c>
      <c r="BH374">
        <v>6.3</v>
      </c>
      <c r="BI374">
        <v>0.72</v>
      </c>
      <c r="BJ374" s="36">
        <f t="shared" si="20"/>
        <v>0.98967684021543989</v>
      </c>
      <c r="BK374" s="34">
        <f t="shared" si="21"/>
        <v>0.8419263456090651</v>
      </c>
      <c r="BL374" s="34">
        <f t="shared" si="22"/>
        <v>1.1822660098522166</v>
      </c>
      <c r="BM374" s="34">
        <f t="shared" si="23"/>
        <v>1.2674169346195068</v>
      </c>
      <c r="BN374" s="34">
        <f t="shared" si="24"/>
        <v>0.77527486101472587</v>
      </c>
      <c r="BO374" s="34">
        <f t="shared" si="25"/>
        <v>1.1209801846232486</v>
      </c>
    </row>
    <row r="375" spans="1:67" x14ac:dyDescent="0.25">
      <c r="A375" t="s">
        <v>9</v>
      </c>
      <c r="B375" s="5">
        <v>1458</v>
      </c>
      <c r="C375">
        <v>2.33</v>
      </c>
      <c r="D375">
        <v>77.17</v>
      </c>
      <c r="E375">
        <v>8.09</v>
      </c>
      <c r="F375">
        <v>1.02</v>
      </c>
      <c r="G375">
        <v>1.26</v>
      </c>
      <c r="H375">
        <v>0.03</v>
      </c>
      <c r="I375">
        <v>0.28199999999999997</v>
      </c>
      <c r="J375">
        <v>1.33</v>
      </c>
      <c r="K375">
        <v>1.33</v>
      </c>
      <c r="L375">
        <v>0.28999999999999998</v>
      </c>
      <c r="M375">
        <v>1.2999999999999999E-2</v>
      </c>
      <c r="N375">
        <v>0.01</v>
      </c>
      <c r="O375">
        <v>5.1999999999999998E-2</v>
      </c>
      <c r="P375">
        <v>3.3000000000000002E-2</v>
      </c>
      <c r="Q375">
        <v>5.32</v>
      </c>
      <c r="R375">
        <v>0.6</v>
      </c>
      <c r="S375">
        <v>50</v>
      </c>
      <c r="T375">
        <v>2.5</v>
      </c>
      <c r="U375">
        <v>0.3</v>
      </c>
      <c r="V375">
        <v>3</v>
      </c>
      <c r="W375">
        <v>7</v>
      </c>
      <c r="X375">
        <v>80</v>
      </c>
      <c r="Y375">
        <v>3.2</v>
      </c>
      <c r="Z375">
        <v>136</v>
      </c>
      <c r="AA375">
        <v>12</v>
      </c>
      <c r="AB375">
        <v>2.6</v>
      </c>
      <c r="AC375">
        <v>30</v>
      </c>
      <c r="AD375">
        <v>25.5</v>
      </c>
      <c r="AE375">
        <v>7.5</v>
      </c>
      <c r="AF375">
        <v>114</v>
      </c>
      <c r="AG375">
        <v>23</v>
      </c>
      <c r="AH375">
        <v>65</v>
      </c>
      <c r="AI375" t="s">
        <v>3</v>
      </c>
      <c r="AJ375">
        <v>4.3</v>
      </c>
      <c r="AK375">
        <v>7</v>
      </c>
      <c r="AL375" t="s">
        <v>4</v>
      </c>
      <c r="AM375">
        <v>1.8</v>
      </c>
      <c r="AN375">
        <v>0.1</v>
      </c>
      <c r="AO375" t="s">
        <v>1</v>
      </c>
      <c r="AP375">
        <v>6.7</v>
      </c>
      <c r="AQ375">
        <v>1.6</v>
      </c>
      <c r="AR375">
        <v>9.8000000000000007</v>
      </c>
      <c r="AS375">
        <v>2</v>
      </c>
      <c r="AT375">
        <v>42.3</v>
      </c>
      <c r="AU375">
        <v>306</v>
      </c>
      <c r="AV375">
        <v>25.4</v>
      </c>
      <c r="AW375">
        <v>45.6</v>
      </c>
      <c r="AX375">
        <v>7.15</v>
      </c>
      <c r="AY375">
        <v>28</v>
      </c>
      <c r="AZ375">
        <v>6.15</v>
      </c>
      <c r="BA375">
        <v>1.1000000000000001</v>
      </c>
      <c r="BB375">
        <v>7</v>
      </c>
      <c r="BC375">
        <v>1.02</v>
      </c>
      <c r="BD375">
        <v>6.6</v>
      </c>
      <c r="BE375">
        <v>1.36</v>
      </c>
      <c r="BF375">
        <v>4.3</v>
      </c>
      <c r="BG375">
        <v>0.6</v>
      </c>
      <c r="BH375">
        <v>4.1500000000000004</v>
      </c>
      <c r="BI375">
        <v>0.54</v>
      </c>
      <c r="BJ375" s="36">
        <f t="shared" si="20"/>
        <v>0.5700179533213644</v>
      </c>
      <c r="BK375" s="34">
        <f t="shared" si="21"/>
        <v>0.51671388101983007</v>
      </c>
      <c r="BL375" s="34">
        <f t="shared" si="22"/>
        <v>0.70443349753694584</v>
      </c>
      <c r="BM375" s="34">
        <f t="shared" si="23"/>
        <v>0.75026795284030012</v>
      </c>
      <c r="BN375" s="34">
        <f t="shared" si="24"/>
        <v>0.81088044691202099</v>
      </c>
      <c r="BO375" s="34">
        <f t="shared" si="25"/>
        <v>1.1119867368433201</v>
      </c>
    </row>
    <row r="376" spans="1:67" x14ac:dyDescent="0.25">
      <c r="A376" t="s">
        <v>9</v>
      </c>
      <c r="B376" s="5">
        <v>1459</v>
      </c>
      <c r="C376">
        <v>2.68</v>
      </c>
      <c r="D376">
        <v>75.989999999999995</v>
      </c>
      <c r="E376">
        <v>8.2100000000000009</v>
      </c>
      <c r="F376">
        <v>1.1299999999999999</v>
      </c>
      <c r="G376">
        <v>1.23</v>
      </c>
      <c r="H376">
        <v>0.02</v>
      </c>
      <c r="I376">
        <v>0.31900000000000001</v>
      </c>
      <c r="J376">
        <v>1.32</v>
      </c>
      <c r="K376">
        <v>1.38</v>
      </c>
      <c r="L376">
        <v>0.28000000000000003</v>
      </c>
      <c r="M376">
        <v>1.2999999999999999E-2</v>
      </c>
      <c r="N376">
        <v>8.0000000000000002E-3</v>
      </c>
      <c r="O376">
        <v>4.7E-2</v>
      </c>
      <c r="P376">
        <v>0.03</v>
      </c>
      <c r="Q376">
        <v>5.67</v>
      </c>
      <c r="R376">
        <v>0.8</v>
      </c>
      <c r="S376">
        <v>48</v>
      </c>
      <c r="T376">
        <v>2.5</v>
      </c>
      <c r="U376">
        <v>0.4</v>
      </c>
      <c r="V376">
        <v>3</v>
      </c>
      <c r="W376">
        <v>12</v>
      </c>
      <c r="X376">
        <v>110</v>
      </c>
      <c r="Y376">
        <v>3.3</v>
      </c>
      <c r="Z376">
        <v>111</v>
      </c>
      <c r="AA376">
        <v>12.6</v>
      </c>
      <c r="AB376">
        <v>2.8</v>
      </c>
      <c r="AC376">
        <v>30</v>
      </c>
      <c r="AD376">
        <v>48</v>
      </c>
      <c r="AE376">
        <v>8.5</v>
      </c>
      <c r="AF376">
        <v>144</v>
      </c>
      <c r="AG376">
        <v>24</v>
      </c>
      <c r="AH376">
        <v>69</v>
      </c>
      <c r="AI376" t="s">
        <v>3</v>
      </c>
      <c r="AJ376">
        <v>6.4</v>
      </c>
      <c r="AK376">
        <v>7</v>
      </c>
      <c r="AL376" t="s">
        <v>4</v>
      </c>
      <c r="AM376">
        <v>2.2000000000000002</v>
      </c>
      <c r="AN376">
        <v>0.2</v>
      </c>
      <c r="AO376">
        <v>0.2</v>
      </c>
      <c r="AP376">
        <v>8</v>
      </c>
      <c r="AQ376">
        <v>2</v>
      </c>
      <c r="AR376">
        <v>11.3</v>
      </c>
      <c r="AS376">
        <v>2</v>
      </c>
      <c r="AT376">
        <v>55.5</v>
      </c>
      <c r="AU376">
        <v>272</v>
      </c>
      <c r="AV376">
        <v>31.7</v>
      </c>
      <c r="AW376">
        <v>56.4</v>
      </c>
      <c r="AX376">
        <v>8.75</v>
      </c>
      <c r="AY376">
        <v>34.700000000000003</v>
      </c>
      <c r="AZ376">
        <v>7.6</v>
      </c>
      <c r="BA376">
        <v>1.35</v>
      </c>
      <c r="BB376">
        <v>8.8000000000000007</v>
      </c>
      <c r="BC376">
        <v>1.28</v>
      </c>
      <c r="BD376">
        <v>8.4499999999999993</v>
      </c>
      <c r="BE376">
        <v>1.76</v>
      </c>
      <c r="BF376">
        <v>5.55</v>
      </c>
      <c r="BG376">
        <v>0.75</v>
      </c>
      <c r="BH376">
        <v>5.0999999999999996</v>
      </c>
      <c r="BI376">
        <v>0.56000000000000005</v>
      </c>
      <c r="BJ376" s="36">
        <f t="shared" si="20"/>
        <v>0.71140035906642729</v>
      </c>
      <c r="BK376" s="34">
        <f t="shared" si="21"/>
        <v>0.63909348441926339</v>
      </c>
      <c r="BL376" s="34">
        <f t="shared" si="22"/>
        <v>0.86206896551724133</v>
      </c>
      <c r="BM376" s="34">
        <f t="shared" si="23"/>
        <v>0.92979635584137199</v>
      </c>
      <c r="BN376" s="34">
        <f t="shared" si="24"/>
        <v>0.81233675729695465</v>
      </c>
      <c r="BO376" s="34">
        <f t="shared" si="25"/>
        <v>1.0989541055017964</v>
      </c>
    </row>
    <row r="377" spans="1:67" x14ac:dyDescent="0.25">
      <c r="A377" t="s">
        <v>9</v>
      </c>
      <c r="B377" s="5">
        <v>1464</v>
      </c>
      <c r="C377">
        <v>1.83</v>
      </c>
      <c r="D377">
        <v>74.45</v>
      </c>
      <c r="E377">
        <v>10.8</v>
      </c>
      <c r="F377">
        <v>0.91</v>
      </c>
      <c r="G377">
        <v>1.35</v>
      </c>
      <c r="H377">
        <v>0.02</v>
      </c>
      <c r="I377">
        <v>0.23899999999999999</v>
      </c>
      <c r="J377">
        <v>1.83</v>
      </c>
      <c r="K377">
        <v>1.39</v>
      </c>
      <c r="L377">
        <v>0.36</v>
      </c>
      <c r="M377">
        <v>1.4E-2</v>
      </c>
      <c r="N377">
        <v>1.0999999999999999E-2</v>
      </c>
      <c r="O377">
        <v>6.4000000000000001E-2</v>
      </c>
      <c r="P377">
        <v>3.2000000000000001E-2</v>
      </c>
      <c r="Q377">
        <v>6.04</v>
      </c>
      <c r="R377">
        <v>0.6</v>
      </c>
      <c r="S377">
        <v>51</v>
      </c>
      <c r="T377">
        <v>2.5</v>
      </c>
      <c r="U377">
        <v>0.4</v>
      </c>
      <c r="V377">
        <v>4</v>
      </c>
      <c r="W377">
        <v>9</v>
      </c>
      <c r="X377">
        <v>140</v>
      </c>
      <c r="Y377">
        <v>2.6</v>
      </c>
      <c r="Z377">
        <v>160</v>
      </c>
      <c r="AA377">
        <v>16</v>
      </c>
      <c r="AB377">
        <v>4.4000000000000004</v>
      </c>
      <c r="AC377">
        <v>40</v>
      </c>
      <c r="AD377">
        <v>56</v>
      </c>
      <c r="AE377">
        <v>10.5</v>
      </c>
      <c r="AF377">
        <v>96</v>
      </c>
      <c r="AG377">
        <v>30</v>
      </c>
      <c r="AH377">
        <v>86.4</v>
      </c>
      <c r="AI377" t="s">
        <v>3</v>
      </c>
      <c r="AJ377">
        <v>4.7</v>
      </c>
      <c r="AK377">
        <v>9</v>
      </c>
      <c r="AL377" t="s">
        <v>4</v>
      </c>
      <c r="AM377">
        <v>2.5</v>
      </c>
      <c r="AN377">
        <v>0.5</v>
      </c>
      <c r="AO377" t="s">
        <v>1</v>
      </c>
      <c r="AP377">
        <v>10.3</v>
      </c>
      <c r="AQ377">
        <v>1.2</v>
      </c>
      <c r="AR377">
        <v>11.5</v>
      </c>
      <c r="AS377">
        <v>2.5</v>
      </c>
      <c r="AT377">
        <v>51.3</v>
      </c>
      <c r="AU377">
        <v>414</v>
      </c>
      <c r="AV377">
        <v>28.5</v>
      </c>
      <c r="AW377">
        <v>53.1</v>
      </c>
      <c r="AX377">
        <v>7.95</v>
      </c>
      <c r="AY377">
        <v>30.7</v>
      </c>
      <c r="AZ377">
        <v>6.7</v>
      </c>
      <c r="BA377">
        <v>1.4</v>
      </c>
      <c r="BB377">
        <v>7.4</v>
      </c>
      <c r="BC377">
        <v>1.1200000000000001</v>
      </c>
      <c r="BD377">
        <v>7.6</v>
      </c>
      <c r="BE377">
        <v>1.62</v>
      </c>
      <c r="BF377">
        <v>5.3</v>
      </c>
      <c r="BG377">
        <v>0.8</v>
      </c>
      <c r="BH377">
        <v>5.35</v>
      </c>
      <c r="BI377">
        <v>0.82</v>
      </c>
      <c r="BJ377" s="36">
        <f t="shared" si="20"/>
        <v>0.63958707360861755</v>
      </c>
      <c r="BK377" s="34">
        <f t="shared" si="21"/>
        <v>0.60169971671388101</v>
      </c>
      <c r="BL377" s="34">
        <f t="shared" si="22"/>
        <v>0.78325123152709364</v>
      </c>
      <c r="BM377" s="34">
        <f t="shared" si="23"/>
        <v>0.82261521972132901</v>
      </c>
      <c r="BN377" s="34">
        <f t="shared" si="24"/>
        <v>0.84577385152206808</v>
      </c>
      <c r="BO377" s="34">
        <f t="shared" si="25"/>
        <v>1.0998287127247612</v>
      </c>
    </row>
    <row r="378" spans="1:67" x14ac:dyDescent="0.25">
      <c r="A378" t="s">
        <v>9</v>
      </c>
      <c r="B378" s="5">
        <v>1465</v>
      </c>
      <c r="C378">
        <v>2</v>
      </c>
      <c r="D378">
        <v>74.180000000000007</v>
      </c>
      <c r="E378">
        <v>10.1</v>
      </c>
      <c r="F378">
        <v>0.97</v>
      </c>
      <c r="G378">
        <v>1.38</v>
      </c>
      <c r="H378">
        <v>0.02</v>
      </c>
      <c r="I378">
        <v>0.28100000000000003</v>
      </c>
      <c r="J378">
        <v>1.58</v>
      </c>
      <c r="K378">
        <v>1.42</v>
      </c>
      <c r="L378">
        <v>0.35</v>
      </c>
      <c r="M378">
        <v>1.4E-2</v>
      </c>
      <c r="N378">
        <v>1.0999999999999999E-2</v>
      </c>
      <c r="O378">
        <v>5.8000000000000003E-2</v>
      </c>
      <c r="P378">
        <v>2.8000000000000001E-2</v>
      </c>
      <c r="Q378">
        <v>6.22</v>
      </c>
      <c r="R378">
        <v>0.6</v>
      </c>
      <c r="S378">
        <v>47</v>
      </c>
      <c r="T378">
        <v>2.5</v>
      </c>
      <c r="U378">
        <v>0.4</v>
      </c>
      <c r="V378">
        <v>2.5</v>
      </c>
      <c r="W378">
        <v>8</v>
      </c>
      <c r="X378">
        <v>100</v>
      </c>
      <c r="Y378">
        <v>1.9</v>
      </c>
      <c r="Z378">
        <v>140</v>
      </c>
      <c r="AA378">
        <v>15</v>
      </c>
      <c r="AB378">
        <v>2.8</v>
      </c>
      <c r="AC378">
        <v>40</v>
      </c>
      <c r="AD378">
        <v>56</v>
      </c>
      <c r="AE378">
        <v>9.5</v>
      </c>
      <c r="AF378">
        <v>94</v>
      </c>
      <c r="AG378">
        <v>25</v>
      </c>
      <c r="AH378">
        <v>75.2</v>
      </c>
      <c r="AI378" t="s">
        <v>3</v>
      </c>
      <c r="AJ378">
        <v>4</v>
      </c>
      <c r="AK378">
        <v>7</v>
      </c>
      <c r="AL378" t="s">
        <v>4</v>
      </c>
      <c r="AM378">
        <v>2.2000000000000002</v>
      </c>
      <c r="AN378">
        <v>0.2</v>
      </c>
      <c r="AO378">
        <v>0.2</v>
      </c>
      <c r="AP378">
        <v>9.5</v>
      </c>
      <c r="AQ378">
        <v>1.2</v>
      </c>
      <c r="AR378">
        <v>12.8</v>
      </c>
      <c r="AS378">
        <v>2.5</v>
      </c>
      <c r="AT378">
        <v>52.8</v>
      </c>
      <c r="AU378">
        <v>262</v>
      </c>
      <c r="AV378">
        <v>38.1</v>
      </c>
      <c r="AW378">
        <v>67.400000000000006</v>
      </c>
      <c r="AX378">
        <v>10</v>
      </c>
      <c r="AY378">
        <v>38.6</v>
      </c>
      <c r="AZ378">
        <v>8.1</v>
      </c>
      <c r="BA378">
        <v>1.6</v>
      </c>
      <c r="BB378">
        <v>8.6</v>
      </c>
      <c r="BC378">
        <v>1.24</v>
      </c>
      <c r="BD378">
        <v>8.1999999999999993</v>
      </c>
      <c r="BE378">
        <v>1.68</v>
      </c>
      <c r="BF378">
        <v>5.35</v>
      </c>
      <c r="BG378">
        <v>0.8</v>
      </c>
      <c r="BH378">
        <v>5.15</v>
      </c>
      <c r="BI378">
        <v>0.78</v>
      </c>
      <c r="BJ378" s="36">
        <f t="shared" si="20"/>
        <v>0.85502692998204666</v>
      </c>
      <c r="BK378" s="34">
        <f t="shared" si="21"/>
        <v>0.76373937677053827</v>
      </c>
      <c r="BL378" s="34">
        <f t="shared" si="22"/>
        <v>0.98522167487684731</v>
      </c>
      <c r="BM378" s="34">
        <f t="shared" si="23"/>
        <v>1.0342979635584137</v>
      </c>
      <c r="BN378" s="34">
        <f t="shared" si="24"/>
        <v>0.83003934876407637</v>
      </c>
      <c r="BO378" s="34">
        <f t="shared" si="25"/>
        <v>1.0958856668645163</v>
      </c>
    </row>
    <row r="379" spans="1:67" x14ac:dyDescent="0.25">
      <c r="A379" t="s">
        <v>9</v>
      </c>
      <c r="B379" s="5">
        <v>1466</v>
      </c>
      <c r="C379">
        <v>2.08</v>
      </c>
      <c r="D379">
        <v>78.709999999999994</v>
      </c>
      <c r="E379">
        <v>7.68</v>
      </c>
      <c r="F379">
        <v>1.22</v>
      </c>
      <c r="G379">
        <v>1.21</v>
      </c>
      <c r="H379">
        <v>0.02</v>
      </c>
      <c r="I379">
        <v>0.23599999999999999</v>
      </c>
      <c r="J379">
        <v>1.1100000000000001</v>
      </c>
      <c r="K379">
        <v>1.1200000000000001</v>
      </c>
      <c r="L379">
        <v>0.23</v>
      </c>
      <c r="M379">
        <v>1.2E-2</v>
      </c>
      <c r="N379">
        <v>5.0000000000000001E-3</v>
      </c>
      <c r="O379">
        <v>5.3999999999999999E-2</v>
      </c>
      <c r="P379">
        <v>1.9E-2</v>
      </c>
      <c r="Q379">
        <v>4.5199999999999996</v>
      </c>
      <c r="R379">
        <v>0.4</v>
      </c>
      <c r="S379">
        <v>28</v>
      </c>
      <c r="T379">
        <v>2</v>
      </c>
      <c r="U379">
        <v>0.3</v>
      </c>
      <c r="V379">
        <v>1.5</v>
      </c>
      <c r="W379">
        <v>6</v>
      </c>
      <c r="X379">
        <v>110</v>
      </c>
      <c r="Y379">
        <v>1.3</v>
      </c>
      <c r="Z379">
        <v>126</v>
      </c>
      <c r="AA379">
        <v>11.8</v>
      </c>
      <c r="AB379">
        <v>1.8</v>
      </c>
      <c r="AC379">
        <v>40</v>
      </c>
      <c r="AD379">
        <v>26</v>
      </c>
      <c r="AE379">
        <v>6</v>
      </c>
      <c r="AF379">
        <v>110</v>
      </c>
      <c r="AG379">
        <v>24</v>
      </c>
      <c r="AH379">
        <v>52</v>
      </c>
      <c r="AI379" t="s">
        <v>3</v>
      </c>
      <c r="AJ379">
        <v>2.8</v>
      </c>
      <c r="AK379">
        <v>5</v>
      </c>
      <c r="AL379" t="s">
        <v>4</v>
      </c>
      <c r="AM379">
        <v>1.7</v>
      </c>
      <c r="AN379" t="s">
        <v>3</v>
      </c>
      <c r="AO379" t="s">
        <v>1</v>
      </c>
      <c r="AP379">
        <v>6.2</v>
      </c>
      <c r="AQ379">
        <v>1.1000000000000001</v>
      </c>
      <c r="AR379">
        <v>8.5</v>
      </c>
      <c r="AS379">
        <v>1.5</v>
      </c>
      <c r="AT379">
        <v>40.700000000000003</v>
      </c>
      <c r="AU379">
        <v>162</v>
      </c>
      <c r="AV379">
        <v>28.5</v>
      </c>
      <c r="AW379">
        <v>54.9</v>
      </c>
      <c r="AX379">
        <v>7.85</v>
      </c>
      <c r="AY379">
        <v>30.1</v>
      </c>
      <c r="AZ379">
        <v>6.3</v>
      </c>
      <c r="BA379">
        <v>1.25</v>
      </c>
      <c r="BB379">
        <v>6.8</v>
      </c>
      <c r="BC379">
        <v>0.98</v>
      </c>
      <c r="BD379">
        <v>6.45</v>
      </c>
      <c r="BE379">
        <v>1.34</v>
      </c>
      <c r="BF379">
        <v>4.2</v>
      </c>
      <c r="BG379">
        <v>0.6</v>
      </c>
      <c r="BH379">
        <v>4</v>
      </c>
      <c r="BI379">
        <v>0.57999999999999996</v>
      </c>
      <c r="BJ379" s="36">
        <f t="shared" si="20"/>
        <v>0.63958707360861755</v>
      </c>
      <c r="BK379" s="34">
        <f t="shared" si="21"/>
        <v>0.62209631728045323</v>
      </c>
      <c r="BL379" s="34">
        <f t="shared" si="22"/>
        <v>0.77339901477832507</v>
      </c>
      <c r="BM379" s="34">
        <f t="shared" si="23"/>
        <v>0.80653804930332262</v>
      </c>
      <c r="BN379" s="34">
        <f t="shared" si="24"/>
        <v>0.88054131939916691</v>
      </c>
      <c r="BO379" s="34">
        <f t="shared" si="25"/>
        <v>1.0827109201183738</v>
      </c>
    </row>
    <row r="380" spans="1:67" x14ac:dyDescent="0.25">
      <c r="A380" t="s">
        <v>9</v>
      </c>
      <c r="B380" s="5">
        <v>1475.25</v>
      </c>
      <c r="C380">
        <v>2</v>
      </c>
      <c r="D380">
        <v>74.56</v>
      </c>
      <c r="E380">
        <v>9.33</v>
      </c>
      <c r="F380">
        <v>1.24</v>
      </c>
      <c r="G380">
        <v>1.52</v>
      </c>
      <c r="H380">
        <v>0.03</v>
      </c>
      <c r="I380">
        <v>0.224</v>
      </c>
      <c r="J380">
        <v>0.97</v>
      </c>
      <c r="K380">
        <v>2.38</v>
      </c>
      <c r="L380">
        <v>0.33</v>
      </c>
      <c r="M380">
        <v>1.4E-2</v>
      </c>
      <c r="N380">
        <v>8.0000000000000002E-3</v>
      </c>
      <c r="O380">
        <v>4.1000000000000002E-2</v>
      </c>
      <c r="P380">
        <v>2.1999999999999999E-2</v>
      </c>
      <c r="Q380">
        <v>5.79</v>
      </c>
      <c r="R380" t="s">
        <v>1</v>
      </c>
      <c r="S380">
        <v>12</v>
      </c>
      <c r="T380">
        <v>2</v>
      </c>
      <c r="U380" t="s">
        <v>3</v>
      </c>
      <c r="V380">
        <v>1.5</v>
      </c>
      <c r="W380">
        <v>5</v>
      </c>
      <c r="X380">
        <v>180</v>
      </c>
      <c r="Y380">
        <v>2.7</v>
      </c>
      <c r="Z380">
        <v>155</v>
      </c>
      <c r="AA380">
        <v>13.8</v>
      </c>
      <c r="AB380">
        <v>2.8</v>
      </c>
      <c r="AC380">
        <v>50</v>
      </c>
      <c r="AD380">
        <v>15.5</v>
      </c>
      <c r="AE380">
        <v>7</v>
      </c>
      <c r="AF380">
        <v>76</v>
      </c>
      <c r="AG380">
        <v>14</v>
      </c>
      <c r="AH380">
        <v>49.8</v>
      </c>
      <c r="AI380" t="s">
        <v>3</v>
      </c>
      <c r="AJ380">
        <v>1.8</v>
      </c>
      <c r="AK380">
        <v>7</v>
      </c>
      <c r="AL380" t="s">
        <v>4</v>
      </c>
      <c r="AM380">
        <v>1.7</v>
      </c>
      <c r="AN380">
        <v>0.1</v>
      </c>
      <c r="AO380" t="s">
        <v>1</v>
      </c>
      <c r="AP380">
        <v>7.8</v>
      </c>
      <c r="AQ380">
        <v>0.5</v>
      </c>
      <c r="AR380">
        <v>6</v>
      </c>
      <c r="AS380">
        <v>1.5</v>
      </c>
      <c r="AT380">
        <v>37.4</v>
      </c>
      <c r="AU380">
        <v>174</v>
      </c>
      <c r="AV380">
        <v>29.3</v>
      </c>
      <c r="AW380">
        <v>52.3</v>
      </c>
      <c r="AX380">
        <v>7.7</v>
      </c>
      <c r="AY380">
        <v>29.8</v>
      </c>
      <c r="AZ380">
        <v>6.25</v>
      </c>
      <c r="BA380">
        <v>1.25</v>
      </c>
      <c r="BB380">
        <v>6.6</v>
      </c>
      <c r="BC380">
        <v>0.92</v>
      </c>
      <c r="BD380">
        <v>5.95</v>
      </c>
      <c r="BE380">
        <v>1.24</v>
      </c>
      <c r="BF380">
        <v>3.95</v>
      </c>
      <c r="BG380">
        <v>0.55000000000000004</v>
      </c>
      <c r="BH380">
        <v>3.95</v>
      </c>
      <c r="BI380">
        <v>0.54</v>
      </c>
      <c r="BJ380" s="36">
        <f t="shared" si="20"/>
        <v>0.65754039497307004</v>
      </c>
      <c r="BK380" s="34">
        <f t="shared" si="21"/>
        <v>0.59263456090651556</v>
      </c>
      <c r="BL380" s="34">
        <f t="shared" si="22"/>
        <v>0.75862068965517238</v>
      </c>
      <c r="BM380" s="34">
        <f t="shared" si="23"/>
        <v>0.79849946409431938</v>
      </c>
      <c r="BN380" s="34">
        <f t="shared" si="24"/>
        <v>0.83695925179597563</v>
      </c>
      <c r="BO380" s="34">
        <f t="shared" si="25"/>
        <v>1.0906507583332485</v>
      </c>
    </row>
    <row r="381" spans="1:67" x14ac:dyDescent="0.25">
      <c r="A381" t="s">
        <v>9</v>
      </c>
      <c r="B381" s="5">
        <v>1480.61</v>
      </c>
      <c r="C381">
        <v>1.84</v>
      </c>
      <c r="D381">
        <v>57.27</v>
      </c>
      <c r="E381">
        <v>5.8</v>
      </c>
      <c r="F381">
        <v>1.18</v>
      </c>
      <c r="G381">
        <v>1.1499999999999999</v>
      </c>
      <c r="H381">
        <v>0.02</v>
      </c>
      <c r="I381">
        <v>0.33800000000000002</v>
      </c>
      <c r="J381">
        <v>0.47</v>
      </c>
      <c r="K381">
        <v>1.45</v>
      </c>
      <c r="L381">
        <v>0.31</v>
      </c>
      <c r="M381">
        <v>5.0000000000000001E-3</v>
      </c>
      <c r="N381">
        <v>4.0000000000000001E-3</v>
      </c>
      <c r="O381">
        <v>1.6E-2</v>
      </c>
      <c r="P381">
        <v>2.3E-2</v>
      </c>
      <c r="Q381">
        <v>28.9</v>
      </c>
      <c r="R381">
        <v>0.4</v>
      </c>
      <c r="S381">
        <v>25</v>
      </c>
      <c r="T381">
        <v>1.5</v>
      </c>
      <c r="U381">
        <v>0.2</v>
      </c>
      <c r="V381">
        <v>3</v>
      </c>
      <c r="W381">
        <v>7</v>
      </c>
      <c r="X381">
        <v>190</v>
      </c>
      <c r="Y381">
        <v>3.3</v>
      </c>
      <c r="Z381">
        <v>193</v>
      </c>
      <c r="AA381">
        <v>9.4</v>
      </c>
      <c r="AB381">
        <v>0.4</v>
      </c>
      <c r="AC381">
        <v>40</v>
      </c>
      <c r="AD381">
        <v>30</v>
      </c>
      <c r="AE381">
        <v>3.5</v>
      </c>
      <c r="AF381">
        <v>64</v>
      </c>
      <c r="AG381">
        <v>10</v>
      </c>
      <c r="AH381">
        <v>28.2</v>
      </c>
      <c r="AI381" t="s">
        <v>3</v>
      </c>
      <c r="AJ381">
        <v>2</v>
      </c>
      <c r="AK381">
        <v>7</v>
      </c>
      <c r="AL381" t="s">
        <v>4</v>
      </c>
      <c r="AM381">
        <v>2.6</v>
      </c>
      <c r="AN381" t="s">
        <v>3</v>
      </c>
      <c r="AO381" t="s">
        <v>1</v>
      </c>
      <c r="AP381">
        <v>8.1999999999999993</v>
      </c>
      <c r="AQ381">
        <v>0.4</v>
      </c>
      <c r="AR381">
        <v>7.4</v>
      </c>
      <c r="AS381">
        <v>1.5</v>
      </c>
      <c r="AT381">
        <v>44.3</v>
      </c>
      <c r="AU381">
        <v>452</v>
      </c>
      <c r="AV381">
        <v>22.2</v>
      </c>
      <c r="AW381">
        <v>45.3</v>
      </c>
      <c r="AX381">
        <v>6.95</v>
      </c>
      <c r="AY381">
        <v>27.9</v>
      </c>
      <c r="AZ381">
        <v>6.5</v>
      </c>
      <c r="BA381">
        <v>0.9</v>
      </c>
      <c r="BB381">
        <v>7.4</v>
      </c>
      <c r="BC381">
        <v>1.06</v>
      </c>
      <c r="BD381">
        <v>6.8</v>
      </c>
      <c r="BE381">
        <v>1.42</v>
      </c>
      <c r="BF381">
        <v>4.45</v>
      </c>
      <c r="BG381">
        <v>0.65</v>
      </c>
      <c r="BH381">
        <v>4.3</v>
      </c>
      <c r="BI381">
        <v>0.66</v>
      </c>
      <c r="BJ381" s="36">
        <f t="shared" si="20"/>
        <v>0.49820466786355472</v>
      </c>
      <c r="BK381" s="34">
        <f t="shared" si="21"/>
        <v>0.5133144475920679</v>
      </c>
      <c r="BL381" s="34">
        <f t="shared" si="22"/>
        <v>0.68472906403940881</v>
      </c>
      <c r="BM381" s="34">
        <f t="shared" si="23"/>
        <v>0.747588424437299</v>
      </c>
      <c r="BN381" s="34">
        <f t="shared" si="24"/>
        <v>0.86786678534613848</v>
      </c>
      <c r="BO381" s="34">
        <f t="shared" si="25"/>
        <v>1.0860932736831155</v>
      </c>
    </row>
    <row r="382" spans="1:67" x14ac:dyDescent="0.25">
      <c r="A382" t="s">
        <v>9</v>
      </c>
      <c r="B382" s="5">
        <v>1596.9</v>
      </c>
      <c r="C382">
        <v>2.1800000000000002</v>
      </c>
      <c r="D382">
        <v>69.989999999999995</v>
      </c>
      <c r="E382">
        <v>16.2</v>
      </c>
      <c r="F382">
        <v>0.31</v>
      </c>
      <c r="G382">
        <v>1.48</v>
      </c>
      <c r="H382">
        <v>0.03</v>
      </c>
      <c r="I382">
        <v>0.04</v>
      </c>
      <c r="J382">
        <v>3.2</v>
      </c>
      <c r="K382">
        <v>1.34</v>
      </c>
      <c r="L382">
        <v>0.56000000000000005</v>
      </c>
      <c r="M382">
        <v>0.01</v>
      </c>
      <c r="N382">
        <v>1.9E-2</v>
      </c>
      <c r="O382">
        <v>5.3999999999999999E-2</v>
      </c>
      <c r="P382">
        <v>5.0000000000000001E-3</v>
      </c>
      <c r="Q382">
        <v>3.26</v>
      </c>
      <c r="R382" t="s">
        <v>1</v>
      </c>
      <c r="S382">
        <v>4</v>
      </c>
      <c r="T382">
        <v>2.5</v>
      </c>
      <c r="U382">
        <v>0.6</v>
      </c>
      <c r="V382" t="s">
        <v>2</v>
      </c>
      <c r="W382">
        <v>6</v>
      </c>
      <c r="X382">
        <v>30</v>
      </c>
      <c r="Y382">
        <v>11.5</v>
      </c>
      <c r="Z382">
        <v>29</v>
      </c>
      <c r="AA382">
        <v>25.8</v>
      </c>
      <c r="AB382">
        <v>6.2</v>
      </c>
      <c r="AC382">
        <v>30</v>
      </c>
      <c r="AD382">
        <v>3</v>
      </c>
      <c r="AE382">
        <v>12.5</v>
      </c>
      <c r="AF382">
        <v>12</v>
      </c>
      <c r="AG382">
        <v>15</v>
      </c>
      <c r="AH382">
        <v>144</v>
      </c>
      <c r="AI382" t="s">
        <v>3</v>
      </c>
      <c r="AJ382">
        <v>0.4</v>
      </c>
      <c r="AK382">
        <v>13</v>
      </c>
      <c r="AL382" t="s">
        <v>4</v>
      </c>
      <c r="AM382">
        <v>4.2</v>
      </c>
      <c r="AN382">
        <v>0.6</v>
      </c>
      <c r="AO382" t="s">
        <v>1</v>
      </c>
      <c r="AP382">
        <v>13.8</v>
      </c>
      <c r="AQ382">
        <v>0.7</v>
      </c>
      <c r="AR382">
        <v>2.6</v>
      </c>
      <c r="AS382">
        <v>3</v>
      </c>
      <c r="AT382">
        <v>35.1</v>
      </c>
      <c r="AU382">
        <v>112</v>
      </c>
      <c r="AV382">
        <v>40.299999999999997</v>
      </c>
      <c r="AW382">
        <v>85.6</v>
      </c>
      <c r="AX382">
        <v>10.7</v>
      </c>
      <c r="AY382">
        <v>39.299999999999997</v>
      </c>
      <c r="AZ382">
        <v>7.95</v>
      </c>
      <c r="BA382">
        <v>1.3</v>
      </c>
      <c r="BB382">
        <v>7.2</v>
      </c>
      <c r="BC382">
        <v>1.06</v>
      </c>
      <c r="BD382">
        <v>6.6</v>
      </c>
      <c r="BE382">
        <v>1.26</v>
      </c>
      <c r="BF382">
        <v>3.9</v>
      </c>
      <c r="BG382">
        <v>0.6</v>
      </c>
      <c r="BH382">
        <v>4</v>
      </c>
      <c r="BI382">
        <v>0.56000000000000005</v>
      </c>
      <c r="BJ382" s="36">
        <f t="shared" si="20"/>
        <v>0.90439856373429073</v>
      </c>
      <c r="BK382" s="34">
        <f t="shared" si="21"/>
        <v>0.96997167138810192</v>
      </c>
      <c r="BL382" s="34">
        <f t="shared" si="22"/>
        <v>1.0541871921182264</v>
      </c>
      <c r="BM382" s="34">
        <f t="shared" si="23"/>
        <v>1.0530546623794212</v>
      </c>
      <c r="BN382" s="34">
        <f t="shared" si="24"/>
        <v>0.99048169679545184</v>
      </c>
      <c r="BO382" s="34">
        <f t="shared" si="25"/>
        <v>1.0421883042471247</v>
      </c>
    </row>
    <row r="383" spans="1:67" x14ac:dyDescent="0.25">
      <c r="A383" t="s">
        <v>9</v>
      </c>
      <c r="B383" s="5">
        <v>1387.18</v>
      </c>
      <c r="C383">
        <v>5.22</v>
      </c>
      <c r="D383">
        <v>62.36</v>
      </c>
      <c r="E383">
        <v>18</v>
      </c>
      <c r="F383">
        <v>0.21</v>
      </c>
      <c r="G383">
        <v>1.86</v>
      </c>
      <c r="H383">
        <v>0.05</v>
      </c>
      <c r="I383">
        <v>2.3E-2</v>
      </c>
      <c r="J383">
        <v>3.58</v>
      </c>
      <c r="K383">
        <v>1.0900000000000001</v>
      </c>
      <c r="L383">
        <v>0.79</v>
      </c>
      <c r="M383">
        <v>1.0999999999999999E-2</v>
      </c>
      <c r="N383">
        <v>1.4999999999999999E-2</v>
      </c>
      <c r="O383">
        <v>6.0999999999999999E-2</v>
      </c>
      <c r="P383">
        <v>1.0999999999999999E-2</v>
      </c>
      <c r="Q383">
        <v>4.3499999999999996</v>
      </c>
      <c r="R383" t="s">
        <v>1</v>
      </c>
      <c r="S383">
        <v>14</v>
      </c>
      <c r="T383">
        <v>3</v>
      </c>
      <c r="U383">
        <v>0.5</v>
      </c>
      <c r="V383" t="s">
        <v>2</v>
      </c>
      <c r="W383">
        <v>14</v>
      </c>
      <c r="X383">
        <v>110</v>
      </c>
      <c r="Y383">
        <v>10.7</v>
      </c>
      <c r="Z383">
        <v>35</v>
      </c>
      <c r="AA383">
        <v>26.6</v>
      </c>
      <c r="AB383">
        <v>4.4000000000000004</v>
      </c>
      <c r="AC383">
        <v>70</v>
      </c>
      <c r="AD383">
        <v>2.5</v>
      </c>
      <c r="AE383">
        <v>16</v>
      </c>
      <c r="AF383">
        <v>34</v>
      </c>
      <c r="AG383">
        <v>29</v>
      </c>
      <c r="AH383">
        <v>189</v>
      </c>
      <c r="AI383" t="s">
        <v>3</v>
      </c>
      <c r="AJ383">
        <v>1.2</v>
      </c>
      <c r="AK383">
        <v>16</v>
      </c>
      <c r="AL383" t="s">
        <v>4</v>
      </c>
      <c r="AM383">
        <v>3.8</v>
      </c>
      <c r="AN383">
        <v>1.1000000000000001</v>
      </c>
      <c r="AO383" t="s">
        <v>1</v>
      </c>
      <c r="AP383">
        <v>15.1</v>
      </c>
      <c r="AQ383">
        <v>0.9</v>
      </c>
      <c r="AR383">
        <v>2.8</v>
      </c>
      <c r="AS383">
        <v>2.5</v>
      </c>
      <c r="AT383">
        <v>30.9</v>
      </c>
      <c r="AU383">
        <v>52</v>
      </c>
      <c r="AV383">
        <v>44.1</v>
      </c>
      <c r="AW383">
        <v>90.6</v>
      </c>
      <c r="AX383">
        <v>11</v>
      </c>
      <c r="AY383">
        <v>40.6</v>
      </c>
      <c r="AZ383">
        <v>7.75</v>
      </c>
      <c r="BA383">
        <v>1.4</v>
      </c>
      <c r="BB383">
        <v>6.8</v>
      </c>
      <c r="BC383">
        <v>0.98</v>
      </c>
      <c r="BD383">
        <v>5.95</v>
      </c>
      <c r="BE383">
        <v>1.18</v>
      </c>
      <c r="BF383">
        <v>3.6</v>
      </c>
      <c r="BG383">
        <v>0.5</v>
      </c>
      <c r="BH383">
        <v>3.5</v>
      </c>
      <c r="BI383">
        <v>0.64</v>
      </c>
      <c r="BJ383" s="36">
        <f t="shared" si="20"/>
        <v>0.98967684021543989</v>
      </c>
      <c r="BK383" s="34">
        <f t="shared" si="21"/>
        <v>1.0266288951841358</v>
      </c>
      <c r="BL383" s="34">
        <f t="shared" si="22"/>
        <v>1.083743842364532</v>
      </c>
      <c r="BM383" s="34">
        <f t="shared" si="23"/>
        <v>1.0878885316184352</v>
      </c>
      <c r="BN383" s="34">
        <f t="shared" si="24"/>
        <v>0.99027554206384627</v>
      </c>
      <c r="BO383" s="34">
        <f t="shared" si="25"/>
        <v>1.0250507549642618</v>
      </c>
    </row>
    <row r="384" spans="1:67" x14ac:dyDescent="0.25">
      <c r="A384" t="s">
        <v>9</v>
      </c>
      <c r="B384" s="5">
        <v>1444</v>
      </c>
      <c r="C384">
        <v>3.28</v>
      </c>
      <c r="D384">
        <v>68.22</v>
      </c>
      <c r="E384">
        <v>10.9</v>
      </c>
      <c r="F384">
        <v>1.1599999999999999</v>
      </c>
      <c r="G384">
        <v>1.53</v>
      </c>
      <c r="H384">
        <v>0.02</v>
      </c>
      <c r="I384">
        <v>0.30099999999999999</v>
      </c>
      <c r="J384">
        <v>1.83</v>
      </c>
      <c r="K384">
        <v>1.31</v>
      </c>
      <c r="L384">
        <v>0.41</v>
      </c>
      <c r="M384">
        <v>1.2999999999999999E-2</v>
      </c>
      <c r="N384">
        <v>1.2E-2</v>
      </c>
      <c r="O384">
        <v>5.6000000000000001E-2</v>
      </c>
      <c r="P384">
        <v>4.2000000000000003E-2</v>
      </c>
      <c r="Q384">
        <v>8.2200000000000006</v>
      </c>
      <c r="R384">
        <v>1</v>
      </c>
      <c r="S384">
        <v>64</v>
      </c>
      <c r="T384">
        <v>3</v>
      </c>
      <c r="U384">
        <v>0.4</v>
      </c>
      <c r="V384">
        <v>7</v>
      </c>
      <c r="W384">
        <v>13</v>
      </c>
      <c r="X384">
        <v>130</v>
      </c>
      <c r="Y384">
        <v>6</v>
      </c>
      <c r="Z384">
        <v>164</v>
      </c>
      <c r="AA384">
        <v>16.2</v>
      </c>
      <c r="AB384">
        <v>4.2</v>
      </c>
      <c r="AC384">
        <v>30</v>
      </c>
      <c r="AD384">
        <v>59</v>
      </c>
      <c r="AE384">
        <v>10</v>
      </c>
      <c r="AF384">
        <v>172</v>
      </c>
      <c r="AG384">
        <v>24</v>
      </c>
      <c r="AH384">
        <v>93.8</v>
      </c>
      <c r="AI384" t="s">
        <v>3</v>
      </c>
      <c r="AJ384">
        <v>6.7</v>
      </c>
      <c r="AK384">
        <v>8</v>
      </c>
      <c r="AL384" t="s">
        <v>4</v>
      </c>
      <c r="AM384">
        <v>2.2999999999999998</v>
      </c>
      <c r="AN384">
        <v>0.5</v>
      </c>
      <c r="AO384">
        <v>0.2</v>
      </c>
      <c r="AP384">
        <v>10.199999999999999</v>
      </c>
      <c r="AQ384">
        <v>3.7</v>
      </c>
      <c r="AR384">
        <v>13.8</v>
      </c>
      <c r="AS384">
        <v>2.5</v>
      </c>
      <c r="AT384">
        <v>51.4</v>
      </c>
      <c r="AU384">
        <v>640</v>
      </c>
      <c r="AV384">
        <v>40.5</v>
      </c>
      <c r="AW384">
        <v>68.400000000000006</v>
      </c>
      <c r="AX384">
        <v>10.7</v>
      </c>
      <c r="AY384">
        <v>41.7</v>
      </c>
      <c r="AZ384">
        <v>8.85</v>
      </c>
      <c r="BA384">
        <v>1.55</v>
      </c>
      <c r="BB384">
        <v>9</v>
      </c>
      <c r="BC384">
        <v>1.26</v>
      </c>
      <c r="BD384">
        <v>8.0500000000000007</v>
      </c>
      <c r="BE384">
        <v>1.68</v>
      </c>
      <c r="BF384">
        <v>5.25</v>
      </c>
      <c r="BG384">
        <v>0.8</v>
      </c>
      <c r="BH384">
        <v>5.15</v>
      </c>
      <c r="BI384">
        <v>0.82</v>
      </c>
      <c r="BJ384" s="36">
        <f t="shared" si="20"/>
        <v>0.90888689407540391</v>
      </c>
      <c r="BK384" s="34">
        <f t="shared" si="21"/>
        <v>0.77507082152974516</v>
      </c>
      <c r="BL384" s="34">
        <f t="shared" si="22"/>
        <v>1.0541871921182264</v>
      </c>
      <c r="BM384" s="34">
        <f t="shared" si="23"/>
        <v>1.117363344051447</v>
      </c>
      <c r="BN384" s="34">
        <f t="shared" si="24"/>
        <v>0.78965009724375235</v>
      </c>
      <c r="BO384" s="34">
        <f t="shared" si="25"/>
        <v>1.114107123292684</v>
      </c>
    </row>
    <row r="386" spans="1:60" x14ac:dyDescent="0.25">
      <c r="A386" s="33" t="s">
        <v>98</v>
      </c>
      <c r="B386" s="33" t="s">
        <v>16</v>
      </c>
      <c r="C386" s="33" t="s">
        <v>17</v>
      </c>
      <c r="D386" s="33" t="s">
        <v>18</v>
      </c>
      <c r="E386" s="33" t="s">
        <v>19</v>
      </c>
      <c r="F386" s="33" t="s">
        <v>20</v>
      </c>
      <c r="G386" s="33" t="s">
        <v>21</v>
      </c>
      <c r="H386" s="33" t="s">
        <v>22</v>
      </c>
      <c r="I386" s="33" t="s">
        <v>23</v>
      </c>
      <c r="J386" s="33" t="s">
        <v>24</v>
      </c>
      <c r="K386" s="33" t="s">
        <v>25</v>
      </c>
      <c r="L386" s="33" t="s">
        <v>26</v>
      </c>
      <c r="M386" s="33" t="s">
        <v>27</v>
      </c>
      <c r="N386" s="33" t="s">
        <v>28</v>
      </c>
      <c r="O386" s="33" t="s">
        <v>29</v>
      </c>
      <c r="P386" s="33" t="s">
        <v>0</v>
      </c>
      <c r="Q386" s="33" t="s">
        <v>30</v>
      </c>
      <c r="R386" s="33" t="s">
        <v>31</v>
      </c>
      <c r="S386" s="33" t="s">
        <v>32</v>
      </c>
      <c r="T386" s="33" t="s">
        <v>33</v>
      </c>
      <c r="U386" s="33" t="s">
        <v>34</v>
      </c>
      <c r="V386" s="33" t="s">
        <v>35</v>
      </c>
      <c r="W386" s="33" t="s">
        <v>36</v>
      </c>
      <c r="X386" s="33" t="s">
        <v>37</v>
      </c>
      <c r="Y386" s="33" t="s">
        <v>38</v>
      </c>
      <c r="Z386" s="33" t="s">
        <v>39</v>
      </c>
      <c r="AA386" s="33" t="s">
        <v>40</v>
      </c>
      <c r="AB386" s="33" t="s">
        <v>41</v>
      </c>
      <c r="AC386" s="33" t="s">
        <v>42</v>
      </c>
      <c r="AD386" s="33" t="s">
        <v>43</v>
      </c>
      <c r="AE386" s="33" t="s">
        <v>44</v>
      </c>
      <c r="AF386" s="33" t="s">
        <v>45</v>
      </c>
      <c r="AG386" s="33" t="s">
        <v>46</v>
      </c>
      <c r="AH386" s="33" t="s">
        <v>47</v>
      </c>
      <c r="AI386" s="33" t="s">
        <v>48</v>
      </c>
      <c r="AJ386" s="33" t="s">
        <v>49</v>
      </c>
      <c r="AK386" s="33" t="s">
        <v>50</v>
      </c>
      <c r="AL386" s="33" t="s">
        <v>51</v>
      </c>
      <c r="AM386" s="33" t="s">
        <v>52</v>
      </c>
      <c r="AN386" s="33" t="s">
        <v>53</v>
      </c>
      <c r="AO386" s="33" t="s">
        <v>54</v>
      </c>
      <c r="AP386" s="33" t="s">
        <v>55</v>
      </c>
      <c r="AQ386" s="33" t="s">
        <v>56</v>
      </c>
      <c r="AR386" s="33" t="s">
        <v>57</v>
      </c>
      <c r="AS386" s="33" t="s">
        <v>58</v>
      </c>
      <c r="AT386" s="33" t="s">
        <v>59</v>
      </c>
      <c r="AU386" s="33" t="s">
        <v>60</v>
      </c>
      <c r="AV386" s="33" t="s">
        <v>61</v>
      </c>
      <c r="AW386" s="33" t="s">
        <v>62</v>
      </c>
      <c r="AX386" s="33" t="s">
        <v>63</v>
      </c>
      <c r="AY386" s="33" t="s">
        <v>64</v>
      </c>
      <c r="AZ386" s="33" t="s">
        <v>65</v>
      </c>
      <c r="BA386" s="33" t="s">
        <v>66</v>
      </c>
      <c r="BB386" s="33" t="s">
        <v>67</v>
      </c>
      <c r="BC386" s="33" t="s">
        <v>68</v>
      </c>
      <c r="BD386" s="33" t="s">
        <v>69</v>
      </c>
      <c r="BE386" s="33" t="s">
        <v>70</v>
      </c>
      <c r="BF386" s="33" t="s">
        <v>71</v>
      </c>
      <c r="BG386" s="33" t="s">
        <v>72</v>
      </c>
      <c r="BH386" s="33" t="s">
        <v>73</v>
      </c>
    </row>
    <row r="387" spans="1:60" x14ac:dyDescent="0.25">
      <c r="A387" t="s">
        <v>101</v>
      </c>
      <c r="B387">
        <v>66.739999999999995</v>
      </c>
      <c r="C387">
        <v>4.62</v>
      </c>
      <c r="D387">
        <v>0.13</v>
      </c>
      <c r="E387">
        <v>0.01</v>
      </c>
      <c r="F387">
        <v>0.02</v>
      </c>
      <c r="G387">
        <v>0.02</v>
      </c>
      <c r="H387">
        <v>4.0000000000000001E-3</v>
      </c>
      <c r="I387">
        <v>8.0000000000000002E-3</v>
      </c>
      <c r="J387">
        <v>0.02</v>
      </c>
      <c r="K387" t="s">
        <v>102</v>
      </c>
      <c r="L387">
        <v>0.05</v>
      </c>
      <c r="M387" t="s">
        <v>103</v>
      </c>
      <c r="N387">
        <v>4.0000000000000001E-3</v>
      </c>
      <c r="O387" t="s">
        <v>103</v>
      </c>
      <c r="P387">
        <v>5.0000000000000001E-3</v>
      </c>
      <c r="Q387">
        <v>1.38</v>
      </c>
      <c r="R387" t="s">
        <v>1</v>
      </c>
      <c r="S387">
        <v>817</v>
      </c>
      <c r="T387">
        <v>1.5</v>
      </c>
      <c r="U387">
        <v>0.5</v>
      </c>
      <c r="V387">
        <v>0.5</v>
      </c>
      <c r="W387">
        <v>165</v>
      </c>
      <c r="X387">
        <v>1970</v>
      </c>
      <c r="Y387">
        <v>2.2000000000000002</v>
      </c>
      <c r="Z387">
        <v>124</v>
      </c>
      <c r="AA387">
        <v>14.4</v>
      </c>
      <c r="AB387">
        <v>0.1</v>
      </c>
      <c r="AC387" t="s">
        <v>13</v>
      </c>
      <c r="AD387">
        <v>1</v>
      </c>
      <c r="AE387">
        <v>2</v>
      </c>
      <c r="AF387">
        <v>1200</v>
      </c>
      <c r="AG387">
        <v>38</v>
      </c>
      <c r="AH387">
        <v>23</v>
      </c>
      <c r="AI387">
        <v>4</v>
      </c>
      <c r="AJ387">
        <v>31</v>
      </c>
      <c r="AK387" t="s">
        <v>4</v>
      </c>
      <c r="AL387">
        <v>1.3</v>
      </c>
      <c r="AM387" t="s">
        <v>3</v>
      </c>
      <c r="AN387">
        <v>0.2</v>
      </c>
      <c r="AO387">
        <v>1.9</v>
      </c>
      <c r="AP387">
        <v>0.5</v>
      </c>
      <c r="AQ387">
        <v>1.9</v>
      </c>
      <c r="AR387">
        <v>22</v>
      </c>
      <c r="AS387">
        <v>25.7</v>
      </c>
      <c r="AT387">
        <v>274</v>
      </c>
      <c r="AU387">
        <v>13.7</v>
      </c>
      <c r="AV387">
        <v>39.5</v>
      </c>
      <c r="AW387">
        <v>5.5</v>
      </c>
      <c r="AX387">
        <v>23.6</v>
      </c>
      <c r="AY387">
        <v>5.6</v>
      </c>
      <c r="AZ387">
        <v>1.8</v>
      </c>
      <c r="BA387">
        <v>6.2</v>
      </c>
      <c r="BB387">
        <v>0.88</v>
      </c>
      <c r="BC387">
        <v>5.15</v>
      </c>
      <c r="BD387">
        <v>1.02</v>
      </c>
      <c r="BE387">
        <v>3</v>
      </c>
      <c r="BF387">
        <v>0.4</v>
      </c>
      <c r="BG387">
        <v>2.6</v>
      </c>
      <c r="BH387">
        <v>1.06</v>
      </c>
    </row>
    <row r="388" spans="1:60" x14ac:dyDescent="0.25">
      <c r="A388" t="s">
        <v>101</v>
      </c>
      <c r="B388">
        <v>66.91</v>
      </c>
      <c r="C388">
        <v>4.59</v>
      </c>
      <c r="D388">
        <v>0.14000000000000001</v>
      </c>
      <c r="E388">
        <v>0.01</v>
      </c>
      <c r="F388">
        <v>0.01</v>
      </c>
      <c r="G388">
        <v>0.02</v>
      </c>
      <c r="H388">
        <v>5.0000000000000001E-3</v>
      </c>
      <c r="I388">
        <v>0.02</v>
      </c>
      <c r="J388" t="s">
        <v>102</v>
      </c>
      <c r="K388">
        <v>0.05</v>
      </c>
      <c r="L388" t="s">
        <v>103</v>
      </c>
      <c r="M388" t="s">
        <v>103</v>
      </c>
      <c r="N388">
        <v>3.0000000000000001E-3</v>
      </c>
      <c r="O388">
        <v>1E-3</v>
      </c>
      <c r="P388">
        <v>1.31</v>
      </c>
      <c r="Q388" t="s">
        <v>1</v>
      </c>
      <c r="R388">
        <v>706</v>
      </c>
      <c r="S388">
        <v>2</v>
      </c>
      <c r="T388">
        <v>0.5</v>
      </c>
      <c r="U388">
        <v>1</v>
      </c>
      <c r="V388">
        <v>167</v>
      </c>
      <c r="W388">
        <v>1960</v>
      </c>
      <c r="X388">
        <v>2.4</v>
      </c>
      <c r="Y388">
        <v>135</v>
      </c>
      <c r="Z388">
        <v>12.4</v>
      </c>
      <c r="AA388">
        <v>1.4</v>
      </c>
      <c r="AB388">
        <v>10</v>
      </c>
      <c r="AC388">
        <v>1</v>
      </c>
      <c r="AD388">
        <v>2</v>
      </c>
      <c r="AE388">
        <v>1240</v>
      </c>
      <c r="AF388">
        <v>40</v>
      </c>
      <c r="AG388">
        <v>24.6</v>
      </c>
      <c r="AH388" t="s">
        <v>3</v>
      </c>
      <c r="AI388">
        <v>4</v>
      </c>
      <c r="AJ388">
        <v>33</v>
      </c>
      <c r="AK388" t="s">
        <v>4</v>
      </c>
      <c r="AL388">
        <v>1.4</v>
      </c>
      <c r="AM388">
        <v>0.2</v>
      </c>
      <c r="AN388">
        <v>0.4</v>
      </c>
      <c r="AO388">
        <v>1.9</v>
      </c>
      <c r="AP388">
        <v>0.6</v>
      </c>
      <c r="AQ388">
        <v>2.4</v>
      </c>
      <c r="AR388">
        <v>23.5</v>
      </c>
      <c r="AS388">
        <v>26.2</v>
      </c>
      <c r="AT388">
        <v>286</v>
      </c>
      <c r="AU388">
        <v>16.600000000000001</v>
      </c>
      <c r="AV388">
        <v>44.9</v>
      </c>
      <c r="AW388">
        <v>5.95</v>
      </c>
      <c r="AX388">
        <v>25.1</v>
      </c>
      <c r="AY388">
        <v>5.75</v>
      </c>
      <c r="AZ388">
        <v>1.8</v>
      </c>
      <c r="BA388">
        <v>6.6</v>
      </c>
      <c r="BB388">
        <v>0.98</v>
      </c>
      <c r="BC388">
        <v>5.55</v>
      </c>
      <c r="BD388">
        <v>1.08</v>
      </c>
      <c r="BE388">
        <v>3.15</v>
      </c>
      <c r="BF388">
        <v>0.5</v>
      </c>
      <c r="BG388">
        <v>2.75</v>
      </c>
      <c r="BH388">
        <v>0.48</v>
      </c>
    </row>
    <row r="389" spans="1:60" x14ac:dyDescent="0.25">
      <c r="A389" t="s">
        <v>101</v>
      </c>
      <c r="B389">
        <v>66.739999999999995</v>
      </c>
      <c r="C389">
        <v>4.62</v>
      </c>
      <c r="D389">
        <v>0.13</v>
      </c>
      <c r="E389">
        <v>0.01</v>
      </c>
      <c r="F389">
        <v>0.02</v>
      </c>
      <c r="G389">
        <v>0.02</v>
      </c>
      <c r="H389">
        <v>4.0000000000000001E-3</v>
      </c>
      <c r="I389">
        <v>8.0000000000000002E-3</v>
      </c>
      <c r="J389">
        <v>0.02</v>
      </c>
      <c r="K389" t="s">
        <v>102</v>
      </c>
      <c r="L389">
        <v>0.05</v>
      </c>
      <c r="M389" t="s">
        <v>103</v>
      </c>
      <c r="N389">
        <v>4.0000000000000001E-3</v>
      </c>
      <c r="O389" t="s">
        <v>103</v>
      </c>
      <c r="P389">
        <v>5.0000000000000001E-3</v>
      </c>
      <c r="Q389">
        <v>1.38</v>
      </c>
      <c r="R389" t="s">
        <v>1</v>
      </c>
      <c r="S389">
        <v>817</v>
      </c>
      <c r="T389">
        <v>1.5</v>
      </c>
      <c r="U389">
        <v>0.5</v>
      </c>
      <c r="V389">
        <v>0.5</v>
      </c>
      <c r="W389">
        <v>165</v>
      </c>
      <c r="X389">
        <v>1970</v>
      </c>
      <c r="Y389">
        <v>2.2000000000000002</v>
      </c>
      <c r="Z389">
        <v>124</v>
      </c>
      <c r="AA389">
        <v>14.4</v>
      </c>
      <c r="AB389">
        <v>0.1</v>
      </c>
      <c r="AC389" t="s">
        <v>13</v>
      </c>
      <c r="AD389">
        <v>1</v>
      </c>
      <c r="AE389">
        <v>2</v>
      </c>
      <c r="AF389">
        <v>1200</v>
      </c>
      <c r="AG389">
        <v>38</v>
      </c>
      <c r="AH389">
        <v>23</v>
      </c>
      <c r="AI389">
        <v>4</v>
      </c>
      <c r="AJ389">
        <v>31</v>
      </c>
      <c r="AK389" t="s">
        <v>4</v>
      </c>
      <c r="AL389">
        <v>1.3</v>
      </c>
      <c r="AM389" t="s">
        <v>3</v>
      </c>
      <c r="AN389">
        <v>0.2</v>
      </c>
      <c r="AO389">
        <v>1.9</v>
      </c>
      <c r="AP389">
        <v>0.5</v>
      </c>
      <c r="AQ389">
        <v>1.9</v>
      </c>
      <c r="AR389">
        <v>22</v>
      </c>
      <c r="AS389">
        <v>25.7</v>
      </c>
      <c r="AT389">
        <v>274</v>
      </c>
      <c r="AU389">
        <v>13.7</v>
      </c>
      <c r="AV389">
        <v>39.5</v>
      </c>
      <c r="AW389">
        <v>5.5</v>
      </c>
      <c r="AX389">
        <v>23.6</v>
      </c>
      <c r="AY389">
        <v>5.6</v>
      </c>
      <c r="AZ389">
        <v>1.8</v>
      </c>
      <c r="BA389">
        <v>6.2</v>
      </c>
      <c r="BB389">
        <v>0.88</v>
      </c>
      <c r="BC389">
        <v>5.15</v>
      </c>
      <c r="BD389">
        <v>1.02</v>
      </c>
      <c r="BE389">
        <v>3</v>
      </c>
      <c r="BF389">
        <v>0.4</v>
      </c>
      <c r="BG389">
        <v>2.6</v>
      </c>
      <c r="BH389">
        <v>1.06</v>
      </c>
    </row>
    <row r="390" spans="1:60" x14ac:dyDescent="0.25">
      <c r="A390" t="s">
        <v>104</v>
      </c>
      <c r="B390">
        <v>59.95</v>
      </c>
      <c r="C390">
        <v>4.99</v>
      </c>
      <c r="D390">
        <v>2.02</v>
      </c>
      <c r="E390">
        <v>0.05</v>
      </c>
      <c r="F390">
        <v>0.08</v>
      </c>
      <c r="G390">
        <v>0.15</v>
      </c>
      <c r="H390">
        <v>0.05</v>
      </c>
      <c r="I390">
        <v>2.4E-2</v>
      </c>
      <c r="J390">
        <v>0.01</v>
      </c>
      <c r="K390">
        <v>0.02</v>
      </c>
      <c r="L390">
        <v>0.11</v>
      </c>
      <c r="M390">
        <v>2E-3</v>
      </c>
      <c r="N390">
        <v>4.0000000000000001E-3</v>
      </c>
      <c r="O390">
        <v>4.0000000000000001E-3</v>
      </c>
      <c r="P390">
        <v>2.1000000000000001E-2</v>
      </c>
      <c r="Q390">
        <v>5.62</v>
      </c>
      <c r="R390">
        <v>6</v>
      </c>
      <c r="S390">
        <v>98</v>
      </c>
      <c r="T390">
        <v>1</v>
      </c>
      <c r="U390">
        <v>2.9</v>
      </c>
      <c r="V390">
        <v>9</v>
      </c>
      <c r="W390">
        <v>42</v>
      </c>
      <c r="X390">
        <v>210</v>
      </c>
      <c r="Y390">
        <v>15.8</v>
      </c>
      <c r="Z390">
        <v>1560</v>
      </c>
      <c r="AA390">
        <v>20.399999999999999</v>
      </c>
      <c r="AB390">
        <v>0.55000000000000004</v>
      </c>
      <c r="AC390" t="s">
        <v>13</v>
      </c>
      <c r="AD390">
        <v>53.5</v>
      </c>
      <c r="AE390">
        <v>4</v>
      </c>
      <c r="AF390">
        <v>72</v>
      </c>
      <c r="AG390">
        <v>519</v>
      </c>
      <c r="AH390">
        <v>575</v>
      </c>
      <c r="AI390">
        <v>12.7</v>
      </c>
      <c r="AJ390">
        <v>14</v>
      </c>
      <c r="AK390" t="s">
        <v>4</v>
      </c>
      <c r="AL390">
        <v>2.4</v>
      </c>
      <c r="AM390" t="s">
        <v>3</v>
      </c>
      <c r="AN390" t="s">
        <v>1</v>
      </c>
      <c r="AO390">
        <v>2.6</v>
      </c>
      <c r="AP390">
        <v>5.2</v>
      </c>
      <c r="AQ390">
        <v>0.7</v>
      </c>
      <c r="AR390">
        <v>2</v>
      </c>
      <c r="AS390">
        <v>15.9</v>
      </c>
      <c r="AT390">
        <v>4980</v>
      </c>
      <c r="AU390">
        <v>9.4</v>
      </c>
      <c r="AV390">
        <v>18.5</v>
      </c>
      <c r="AW390">
        <v>2.5</v>
      </c>
      <c r="AX390">
        <v>10.6</v>
      </c>
      <c r="AY390">
        <v>2.75</v>
      </c>
      <c r="AZ390">
        <v>1.05</v>
      </c>
      <c r="BA390">
        <v>3.4</v>
      </c>
      <c r="BB390">
        <v>0.5</v>
      </c>
      <c r="BC390">
        <v>3.1</v>
      </c>
      <c r="BD390">
        <v>0.6</v>
      </c>
      <c r="BE390">
        <v>1.95</v>
      </c>
      <c r="BF390">
        <v>0.25</v>
      </c>
      <c r="BG390">
        <v>1.8</v>
      </c>
      <c r="BH390">
        <v>0.7</v>
      </c>
    </row>
    <row r="391" spans="1:60" x14ac:dyDescent="0.25">
      <c r="A391" t="s">
        <v>104</v>
      </c>
      <c r="B391">
        <v>59.93</v>
      </c>
      <c r="C391">
        <v>4.99</v>
      </c>
      <c r="D391">
        <v>2.02</v>
      </c>
      <c r="E391">
        <v>0.05</v>
      </c>
      <c r="F391">
        <v>0.08</v>
      </c>
      <c r="G391">
        <v>0.15</v>
      </c>
      <c r="H391">
        <v>0.05</v>
      </c>
      <c r="I391">
        <v>0.01</v>
      </c>
      <c r="J391">
        <v>0.02</v>
      </c>
      <c r="K391">
        <v>0.11</v>
      </c>
      <c r="L391">
        <v>2E-3</v>
      </c>
      <c r="M391">
        <v>4.0000000000000001E-3</v>
      </c>
      <c r="N391">
        <v>4.0000000000000001E-3</v>
      </c>
      <c r="O391">
        <v>2E-3</v>
      </c>
      <c r="P391">
        <v>5.61</v>
      </c>
      <c r="Q391">
        <v>6</v>
      </c>
      <c r="R391">
        <v>96</v>
      </c>
      <c r="S391">
        <v>1</v>
      </c>
      <c r="T391">
        <v>3.4</v>
      </c>
      <c r="U391">
        <v>8.5</v>
      </c>
      <c r="V391">
        <v>43</v>
      </c>
      <c r="W391">
        <v>230</v>
      </c>
      <c r="X391">
        <v>16.3</v>
      </c>
      <c r="Y391">
        <v>1400</v>
      </c>
      <c r="Z391">
        <v>19.399999999999999</v>
      </c>
      <c r="AA391">
        <v>2.8</v>
      </c>
      <c r="AB391">
        <v>10</v>
      </c>
      <c r="AC391">
        <v>60</v>
      </c>
      <c r="AD391">
        <v>4</v>
      </c>
      <c r="AE391">
        <v>76</v>
      </c>
      <c r="AF391">
        <v>515</v>
      </c>
      <c r="AG391">
        <v>548</v>
      </c>
      <c r="AH391" t="s">
        <v>3</v>
      </c>
      <c r="AI391">
        <v>12.1</v>
      </c>
      <c r="AJ391">
        <v>16</v>
      </c>
      <c r="AK391">
        <v>5</v>
      </c>
      <c r="AL391">
        <v>2.4</v>
      </c>
      <c r="AM391">
        <v>0.3</v>
      </c>
      <c r="AN391" t="s">
        <v>1</v>
      </c>
      <c r="AO391">
        <v>2.7</v>
      </c>
      <c r="AP391">
        <v>6.3</v>
      </c>
      <c r="AQ391">
        <v>0.8</v>
      </c>
      <c r="AR391">
        <v>2</v>
      </c>
      <c r="AS391">
        <v>16</v>
      </c>
      <c r="AT391">
        <v>5070</v>
      </c>
      <c r="AU391">
        <v>9.6</v>
      </c>
      <c r="AV391">
        <v>19.899999999999999</v>
      </c>
      <c r="AW391">
        <v>2.6</v>
      </c>
      <c r="AX391">
        <v>10.8</v>
      </c>
      <c r="AY391">
        <v>2.8</v>
      </c>
      <c r="AZ391">
        <v>1.05</v>
      </c>
      <c r="BA391">
        <v>3.6</v>
      </c>
      <c r="BB391">
        <v>0.54</v>
      </c>
      <c r="BC391">
        <v>3.15</v>
      </c>
      <c r="BD391">
        <v>0.64</v>
      </c>
      <c r="BE391">
        <v>1.95</v>
      </c>
      <c r="BF391">
        <v>0.3</v>
      </c>
      <c r="BG391">
        <v>1.75</v>
      </c>
      <c r="BH391">
        <v>0.3</v>
      </c>
    </row>
    <row r="392" spans="1:60" x14ac:dyDescent="0.25">
      <c r="A392" t="s">
        <v>104</v>
      </c>
      <c r="B392">
        <v>59.95</v>
      </c>
      <c r="C392">
        <v>4.99</v>
      </c>
      <c r="D392">
        <v>2.02</v>
      </c>
      <c r="E392">
        <v>0.05</v>
      </c>
      <c r="F392">
        <v>0.08</v>
      </c>
      <c r="G392">
        <v>0.15</v>
      </c>
      <c r="H392">
        <v>0.05</v>
      </c>
      <c r="I392">
        <v>2.4E-2</v>
      </c>
      <c r="J392">
        <v>0.01</v>
      </c>
      <c r="K392">
        <v>0.02</v>
      </c>
      <c r="L392">
        <v>0.11</v>
      </c>
      <c r="M392">
        <v>2E-3</v>
      </c>
      <c r="N392">
        <v>4.0000000000000001E-3</v>
      </c>
      <c r="O392">
        <v>4.0000000000000001E-3</v>
      </c>
      <c r="P392">
        <v>2.1000000000000001E-2</v>
      </c>
      <c r="Q392">
        <v>5.62</v>
      </c>
      <c r="R392">
        <v>6</v>
      </c>
      <c r="S392">
        <v>98</v>
      </c>
      <c r="T392">
        <v>1</v>
      </c>
      <c r="U392">
        <v>2.9</v>
      </c>
      <c r="V392">
        <v>9</v>
      </c>
      <c r="W392">
        <v>42</v>
      </c>
      <c r="X392">
        <v>210</v>
      </c>
      <c r="Y392">
        <v>15.8</v>
      </c>
      <c r="Z392">
        <v>1560</v>
      </c>
      <c r="AA392">
        <v>20.399999999999999</v>
      </c>
      <c r="AB392">
        <v>0.55000000000000004</v>
      </c>
      <c r="AC392" t="s">
        <v>13</v>
      </c>
      <c r="AD392">
        <v>53.5</v>
      </c>
      <c r="AE392">
        <v>4</v>
      </c>
      <c r="AF392">
        <v>72</v>
      </c>
      <c r="AG392">
        <v>519</v>
      </c>
      <c r="AH392">
        <v>575</v>
      </c>
      <c r="AI392">
        <v>12.7</v>
      </c>
      <c r="AJ392">
        <v>14</v>
      </c>
      <c r="AK392" t="s">
        <v>4</v>
      </c>
      <c r="AL392">
        <v>2.4</v>
      </c>
      <c r="AM392" t="s">
        <v>3</v>
      </c>
      <c r="AN392" t="s">
        <v>1</v>
      </c>
      <c r="AO392">
        <v>2.6</v>
      </c>
      <c r="AP392">
        <v>5.2</v>
      </c>
      <c r="AQ392">
        <v>0.7</v>
      </c>
      <c r="AR392">
        <v>2</v>
      </c>
      <c r="AS392">
        <v>15.9</v>
      </c>
      <c r="AT392">
        <v>4980</v>
      </c>
      <c r="AU392">
        <v>9.4</v>
      </c>
      <c r="AV392">
        <v>18.5</v>
      </c>
      <c r="AW392">
        <v>2.5</v>
      </c>
      <c r="AX392">
        <v>10.6</v>
      </c>
      <c r="AY392">
        <v>2.75</v>
      </c>
      <c r="AZ392">
        <v>1.05</v>
      </c>
      <c r="BA392">
        <v>3.4</v>
      </c>
      <c r="BB392">
        <v>0.5</v>
      </c>
      <c r="BC392">
        <v>3.1</v>
      </c>
      <c r="BD392">
        <v>0.6</v>
      </c>
      <c r="BE392">
        <v>1.95</v>
      </c>
      <c r="BF392">
        <v>0.25</v>
      </c>
      <c r="BG392">
        <v>1.8</v>
      </c>
      <c r="BH392">
        <v>0.7</v>
      </c>
    </row>
    <row r="393" spans="1:60" x14ac:dyDescent="0.25">
      <c r="A393" t="s">
        <v>105</v>
      </c>
      <c r="B393">
        <v>37.17</v>
      </c>
      <c r="C393">
        <v>44.21</v>
      </c>
      <c r="D393">
        <v>0.01</v>
      </c>
      <c r="E393">
        <v>1.52</v>
      </c>
      <c r="F393">
        <v>1.8</v>
      </c>
      <c r="G393">
        <v>0.03</v>
      </c>
      <c r="H393">
        <v>8.1000000000000003E-2</v>
      </c>
      <c r="I393">
        <v>6.0000000000000001E-3</v>
      </c>
      <c r="J393" t="s">
        <v>102</v>
      </c>
      <c r="K393" t="s">
        <v>102</v>
      </c>
      <c r="L393">
        <v>0.01</v>
      </c>
      <c r="M393">
        <v>6.0000000000000001E-3</v>
      </c>
      <c r="N393">
        <v>1E-3</v>
      </c>
      <c r="O393">
        <v>4.0000000000000001E-3</v>
      </c>
      <c r="P393">
        <v>4.0000000000000001E-3</v>
      </c>
      <c r="Q393">
        <v>10.1</v>
      </c>
      <c r="R393" t="s">
        <v>1</v>
      </c>
      <c r="S393">
        <v>3</v>
      </c>
      <c r="T393">
        <v>1.5</v>
      </c>
      <c r="U393" t="s">
        <v>3</v>
      </c>
      <c r="V393" t="s">
        <v>2</v>
      </c>
      <c r="W393">
        <v>4</v>
      </c>
      <c r="X393">
        <v>30</v>
      </c>
      <c r="Y393">
        <v>0.7</v>
      </c>
      <c r="Z393">
        <v>9</v>
      </c>
      <c r="AA393">
        <v>11</v>
      </c>
      <c r="AB393" t="s">
        <v>106</v>
      </c>
      <c r="AC393" t="s">
        <v>13</v>
      </c>
      <c r="AD393">
        <v>6</v>
      </c>
      <c r="AE393">
        <v>7</v>
      </c>
      <c r="AF393">
        <v>10</v>
      </c>
      <c r="AG393">
        <v>16</v>
      </c>
      <c r="AH393">
        <v>86.4</v>
      </c>
      <c r="AI393" t="s">
        <v>3</v>
      </c>
      <c r="AJ393">
        <v>3</v>
      </c>
      <c r="AK393" t="s">
        <v>4</v>
      </c>
      <c r="AL393">
        <v>0.7</v>
      </c>
      <c r="AM393">
        <v>0.4</v>
      </c>
      <c r="AN393" t="s">
        <v>1</v>
      </c>
      <c r="AO393">
        <v>5.2</v>
      </c>
      <c r="AP393">
        <v>0.4</v>
      </c>
      <c r="AQ393">
        <v>36.299999999999997</v>
      </c>
      <c r="AR393" t="s">
        <v>2</v>
      </c>
      <c r="AS393">
        <v>9.4</v>
      </c>
      <c r="AT393">
        <v>12</v>
      </c>
      <c r="AU393">
        <v>19.100000000000001</v>
      </c>
      <c r="AV393">
        <v>44</v>
      </c>
      <c r="AW393">
        <v>5.15</v>
      </c>
      <c r="AX393">
        <v>19.899999999999999</v>
      </c>
      <c r="AY393">
        <v>3.95</v>
      </c>
      <c r="AZ393">
        <v>1</v>
      </c>
      <c r="BA393">
        <v>3</v>
      </c>
      <c r="BB393">
        <v>0.4</v>
      </c>
      <c r="BC393">
        <v>2.1</v>
      </c>
      <c r="BD393">
        <v>0.38</v>
      </c>
      <c r="BE393">
        <v>1.1000000000000001</v>
      </c>
      <c r="BF393">
        <v>0.15</v>
      </c>
      <c r="BG393">
        <v>1</v>
      </c>
      <c r="BH393">
        <v>0.2</v>
      </c>
    </row>
    <row r="394" spans="1:60" x14ac:dyDescent="0.25">
      <c r="A394" t="s">
        <v>105</v>
      </c>
      <c r="B394">
        <v>37.04</v>
      </c>
      <c r="C394">
        <v>44.14</v>
      </c>
      <c r="D394">
        <v>0.02</v>
      </c>
      <c r="E394">
        <v>1.53</v>
      </c>
      <c r="F394">
        <v>1.8</v>
      </c>
      <c r="G394">
        <v>0.02</v>
      </c>
      <c r="H394">
        <v>7.9000000000000001E-2</v>
      </c>
      <c r="I394" t="s">
        <v>102</v>
      </c>
      <c r="J394">
        <v>0.02</v>
      </c>
      <c r="K394">
        <v>0.01</v>
      </c>
      <c r="L394">
        <v>5.0000000000000001E-3</v>
      </c>
      <c r="M394">
        <v>2E-3</v>
      </c>
      <c r="N394">
        <v>4.0000000000000001E-3</v>
      </c>
      <c r="O394">
        <v>1E-3</v>
      </c>
      <c r="P394">
        <v>10.199999999999999</v>
      </c>
      <c r="Q394">
        <v>0.4</v>
      </c>
      <c r="R394">
        <v>2</v>
      </c>
      <c r="S394">
        <v>1.5</v>
      </c>
      <c r="T394" t="s">
        <v>3</v>
      </c>
      <c r="U394" t="s">
        <v>2</v>
      </c>
      <c r="V394">
        <v>4</v>
      </c>
      <c r="W394">
        <v>30</v>
      </c>
      <c r="X394">
        <v>0.7</v>
      </c>
      <c r="Y394">
        <v>7</v>
      </c>
      <c r="Z394">
        <v>11</v>
      </c>
      <c r="AA394">
        <v>1.8</v>
      </c>
      <c r="AB394" t="s">
        <v>13</v>
      </c>
      <c r="AC394">
        <v>7</v>
      </c>
      <c r="AD394">
        <v>7</v>
      </c>
      <c r="AE394">
        <v>14</v>
      </c>
      <c r="AF394">
        <v>17</v>
      </c>
      <c r="AG394">
        <v>89.8</v>
      </c>
      <c r="AH394" t="s">
        <v>3</v>
      </c>
      <c r="AI394" t="s">
        <v>3</v>
      </c>
      <c r="AJ394">
        <v>3</v>
      </c>
      <c r="AK394" t="s">
        <v>4</v>
      </c>
      <c r="AL394">
        <v>0.6</v>
      </c>
      <c r="AM394">
        <v>0.6</v>
      </c>
      <c r="AN394" t="s">
        <v>1</v>
      </c>
      <c r="AO394">
        <v>5.3</v>
      </c>
      <c r="AP394">
        <v>0.5</v>
      </c>
      <c r="AQ394">
        <v>40.9</v>
      </c>
      <c r="AR394" t="s">
        <v>2</v>
      </c>
      <c r="AS394">
        <v>9.4</v>
      </c>
      <c r="AT394">
        <v>14</v>
      </c>
      <c r="AU394">
        <v>19.5</v>
      </c>
      <c r="AV394">
        <v>42.5</v>
      </c>
      <c r="AW394">
        <v>5.05</v>
      </c>
      <c r="AX394">
        <v>19.399999999999999</v>
      </c>
      <c r="AY394">
        <v>3.75</v>
      </c>
      <c r="AZ394">
        <v>1.05</v>
      </c>
      <c r="BA394">
        <v>3.2</v>
      </c>
      <c r="BB394">
        <v>0.42</v>
      </c>
      <c r="BC394">
        <v>2.2000000000000002</v>
      </c>
      <c r="BD394">
        <v>0.4</v>
      </c>
      <c r="BE394">
        <v>1.1000000000000001</v>
      </c>
      <c r="BF394">
        <v>0.15</v>
      </c>
      <c r="BG394">
        <v>1.05</v>
      </c>
      <c r="BH394">
        <v>0.16</v>
      </c>
    </row>
    <row r="395" spans="1:60" x14ac:dyDescent="0.25">
      <c r="A395" t="s">
        <v>105</v>
      </c>
      <c r="B395">
        <v>37.17</v>
      </c>
      <c r="C395">
        <v>44.21</v>
      </c>
      <c r="D395">
        <v>0.01</v>
      </c>
      <c r="E395">
        <v>1.52</v>
      </c>
      <c r="F395">
        <v>1.8</v>
      </c>
      <c r="G395">
        <v>0.03</v>
      </c>
      <c r="H395">
        <v>8.1000000000000003E-2</v>
      </c>
      <c r="I395">
        <v>6.0000000000000001E-3</v>
      </c>
      <c r="J395" t="s">
        <v>102</v>
      </c>
      <c r="K395" t="s">
        <v>102</v>
      </c>
      <c r="L395">
        <v>0.01</v>
      </c>
      <c r="M395">
        <v>6.0000000000000001E-3</v>
      </c>
      <c r="N395">
        <v>1E-3</v>
      </c>
      <c r="O395">
        <v>4.0000000000000001E-3</v>
      </c>
      <c r="P395">
        <v>4.0000000000000001E-3</v>
      </c>
      <c r="Q395">
        <v>10.1</v>
      </c>
      <c r="R395" t="s">
        <v>1</v>
      </c>
      <c r="S395">
        <v>3</v>
      </c>
      <c r="T395">
        <v>1.5</v>
      </c>
      <c r="U395" t="s">
        <v>3</v>
      </c>
      <c r="V395" t="s">
        <v>2</v>
      </c>
      <c r="W395">
        <v>4</v>
      </c>
      <c r="X395">
        <v>30</v>
      </c>
      <c r="Y395">
        <v>0.7</v>
      </c>
      <c r="Z395">
        <v>9</v>
      </c>
      <c r="AA395">
        <v>11</v>
      </c>
      <c r="AB395" t="s">
        <v>106</v>
      </c>
      <c r="AC395" t="s">
        <v>13</v>
      </c>
      <c r="AD395">
        <v>6</v>
      </c>
      <c r="AE395">
        <v>7</v>
      </c>
      <c r="AF395">
        <v>10</v>
      </c>
      <c r="AG395">
        <v>16</v>
      </c>
      <c r="AH395">
        <v>86.4</v>
      </c>
      <c r="AI395" t="s">
        <v>3</v>
      </c>
      <c r="AJ395">
        <v>3</v>
      </c>
      <c r="AK395" t="s">
        <v>4</v>
      </c>
      <c r="AL395">
        <v>0.7</v>
      </c>
      <c r="AM395">
        <v>0.4</v>
      </c>
      <c r="AN395" t="s">
        <v>1</v>
      </c>
      <c r="AO395">
        <v>5.2</v>
      </c>
      <c r="AP395">
        <v>0.4</v>
      </c>
      <c r="AQ395">
        <v>36.299999999999997</v>
      </c>
      <c r="AR395" t="s">
        <v>2</v>
      </c>
      <c r="AS395">
        <v>9.4</v>
      </c>
      <c r="AT395">
        <v>12</v>
      </c>
      <c r="AU395">
        <v>19.100000000000001</v>
      </c>
      <c r="AV395">
        <v>44</v>
      </c>
      <c r="AW395">
        <v>5.15</v>
      </c>
      <c r="AX395">
        <v>19.899999999999999</v>
      </c>
      <c r="AY395">
        <v>3.95</v>
      </c>
      <c r="AZ395">
        <v>1</v>
      </c>
      <c r="BA395">
        <v>3</v>
      </c>
      <c r="BB395">
        <v>0.4</v>
      </c>
      <c r="BC395">
        <v>2.1</v>
      </c>
      <c r="BD395">
        <v>0.38</v>
      </c>
      <c r="BE395">
        <v>1.1000000000000001</v>
      </c>
      <c r="BF395">
        <v>0.15</v>
      </c>
      <c r="BG395">
        <v>1</v>
      </c>
      <c r="BH395">
        <v>0.2</v>
      </c>
    </row>
  </sheetData>
  <autoFilter ref="A2:BR99"/>
  <sortState ref="A102:BH110">
    <sortCondition ref="A102:A110"/>
  </sortState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2"/>
  <sheetViews>
    <sheetView topLeftCell="A103" workbookViewId="0">
      <selection activeCell="AY18" sqref="AY18"/>
    </sheetView>
  </sheetViews>
  <sheetFormatPr defaultColWidth="11" defaultRowHeight="15.75" x14ac:dyDescent="0.25"/>
  <cols>
    <col min="2" max="2" width="14.5" bestFit="1" customWidth="1"/>
    <col min="44" max="49" width="11" style="34"/>
    <col min="51" max="51" width="29.25" bestFit="1" customWidth="1"/>
    <col min="52" max="52" width="17.875" bestFit="1" customWidth="1"/>
  </cols>
  <sheetData>
    <row r="1" spans="1:52" x14ac:dyDescent="0.25">
      <c r="A1" t="s">
        <v>74</v>
      </c>
    </row>
    <row r="2" spans="1:52" x14ac:dyDescent="0.25">
      <c r="A2" s="15" t="s">
        <v>7</v>
      </c>
      <c r="B2" s="15" t="s">
        <v>8</v>
      </c>
      <c r="C2" s="13" t="s">
        <v>17</v>
      </c>
      <c r="D2" s="13" t="s">
        <v>25</v>
      </c>
      <c r="E2" s="13" t="s">
        <v>18</v>
      </c>
      <c r="F2" s="13" t="s">
        <v>14</v>
      </c>
      <c r="G2" s="13" t="s">
        <v>21</v>
      </c>
      <c r="H2" s="13" t="s">
        <v>20</v>
      </c>
      <c r="I2" s="13" t="s">
        <v>19</v>
      </c>
      <c r="J2" s="13" t="s">
        <v>24</v>
      </c>
      <c r="K2" s="13" t="s">
        <v>23</v>
      </c>
      <c r="L2" s="13" t="s">
        <v>15</v>
      </c>
      <c r="M2" s="14" t="s">
        <v>75</v>
      </c>
      <c r="N2" s="13" t="s">
        <v>76</v>
      </c>
      <c r="O2" s="16" t="s">
        <v>35</v>
      </c>
      <c r="P2" s="16" t="s">
        <v>49</v>
      </c>
      <c r="Q2" s="16" t="s">
        <v>78</v>
      </c>
      <c r="R2" s="16" t="s">
        <v>42</v>
      </c>
      <c r="S2" s="17" t="s">
        <v>37</v>
      </c>
      <c r="T2" s="17" t="s">
        <v>46</v>
      </c>
      <c r="U2" s="17" t="s">
        <v>79</v>
      </c>
      <c r="V2" s="18" t="s">
        <v>54</v>
      </c>
      <c r="W2" s="18" t="s">
        <v>56</v>
      </c>
      <c r="X2" s="18" t="s">
        <v>43</v>
      </c>
      <c r="Y2" s="18" t="s">
        <v>52</v>
      </c>
      <c r="Z2" s="19" t="s">
        <v>60</v>
      </c>
      <c r="AA2" s="19" t="s">
        <v>80</v>
      </c>
      <c r="AB2" s="19" t="s">
        <v>45</v>
      </c>
      <c r="AC2" s="19" t="s">
        <v>62</v>
      </c>
      <c r="AD2" s="19" t="s">
        <v>81</v>
      </c>
      <c r="AE2" s="19" t="s">
        <v>63</v>
      </c>
      <c r="AF2" s="19" t="s">
        <v>64</v>
      </c>
      <c r="AG2" s="19" t="s">
        <v>82</v>
      </c>
      <c r="AH2" s="19" t="s">
        <v>40</v>
      </c>
      <c r="AI2" s="19" t="s">
        <v>65</v>
      </c>
      <c r="AJ2" s="19" t="s">
        <v>66</v>
      </c>
      <c r="AK2" s="19" t="s">
        <v>67</v>
      </c>
      <c r="AL2" s="19" t="s">
        <v>68</v>
      </c>
      <c r="AM2" s="19" t="s">
        <v>58</v>
      </c>
      <c r="AN2" s="19" t="s">
        <v>69</v>
      </c>
      <c r="AO2" s="19" t="s">
        <v>70</v>
      </c>
      <c r="AP2" s="19" t="s">
        <v>72</v>
      </c>
      <c r="AQ2" s="19" t="s">
        <v>73</v>
      </c>
      <c r="AR2" s="35" t="s">
        <v>110</v>
      </c>
      <c r="AS2" s="35" t="s">
        <v>107</v>
      </c>
      <c r="AT2" s="35" t="s">
        <v>108</v>
      </c>
      <c r="AU2" s="35" t="s">
        <v>109</v>
      </c>
      <c r="AV2" s="35" t="s">
        <v>120</v>
      </c>
      <c r="AW2" s="35" t="s">
        <v>123</v>
      </c>
      <c r="AY2" s="19" t="s">
        <v>111</v>
      </c>
    </row>
    <row r="3" spans="1:52" x14ac:dyDescent="0.25">
      <c r="A3" t="s">
        <v>6</v>
      </c>
      <c r="B3" s="3">
        <v>394.1</v>
      </c>
      <c r="C3" s="10">
        <v>67.2</v>
      </c>
      <c r="D3" s="10">
        <v>0.8</v>
      </c>
      <c r="E3" s="10">
        <v>18.600000000000001</v>
      </c>
      <c r="F3" s="10">
        <v>2.2000000000000002</v>
      </c>
      <c r="G3" s="10">
        <v>0.01</v>
      </c>
      <c r="H3" s="10">
        <v>0.7</v>
      </c>
      <c r="I3" s="10">
        <v>0.2</v>
      </c>
      <c r="J3" s="10">
        <v>0.2</v>
      </c>
      <c r="K3" s="10">
        <v>3.7</v>
      </c>
      <c r="L3" s="10">
        <v>7.0000000000000007E-2</v>
      </c>
      <c r="M3" s="12">
        <v>7.49</v>
      </c>
      <c r="N3" s="10">
        <f t="shared" ref="N3:N34" si="0">SUM(C3:M3)</f>
        <v>101.17</v>
      </c>
      <c r="O3" s="7" t="s">
        <v>13</v>
      </c>
      <c r="P3" s="1">
        <v>13.9</v>
      </c>
      <c r="Q3" s="1">
        <v>90.1</v>
      </c>
      <c r="R3" s="8">
        <v>0.71</v>
      </c>
      <c r="S3" s="1">
        <v>13.7</v>
      </c>
      <c r="T3" s="9">
        <v>180</v>
      </c>
      <c r="U3" s="1">
        <v>500</v>
      </c>
      <c r="V3" s="1">
        <v>21.9</v>
      </c>
      <c r="W3" s="1">
        <v>3.6</v>
      </c>
      <c r="X3" s="9">
        <v>19.600000000000001</v>
      </c>
      <c r="Y3" s="1">
        <v>1.6</v>
      </c>
      <c r="Z3" s="1">
        <v>57</v>
      </c>
      <c r="AA3" s="1">
        <v>122</v>
      </c>
      <c r="AB3" s="1">
        <v>25.9</v>
      </c>
      <c r="AC3" s="1">
        <v>13.3</v>
      </c>
      <c r="AD3" s="20">
        <v>214</v>
      </c>
      <c r="AE3" s="1">
        <v>51.6</v>
      </c>
      <c r="AF3" s="1">
        <v>11.6</v>
      </c>
      <c r="AG3" s="9">
        <v>279</v>
      </c>
      <c r="AH3" s="9">
        <v>7.9</v>
      </c>
      <c r="AI3" s="1">
        <v>2</v>
      </c>
      <c r="AJ3" s="1">
        <v>9.4</v>
      </c>
      <c r="AK3" s="1">
        <v>1.4</v>
      </c>
      <c r="AL3" s="1">
        <v>8.1</v>
      </c>
      <c r="AM3" s="21">
        <v>46</v>
      </c>
      <c r="AN3" s="1">
        <v>1.6</v>
      </c>
      <c r="AO3" s="1">
        <v>4.3</v>
      </c>
      <c r="AP3" s="1">
        <v>4.0999999999999996</v>
      </c>
      <c r="AQ3" s="8">
        <v>0.62</v>
      </c>
      <c r="AR3" s="36">
        <f>Z3/44.56</f>
        <v>1.2791741472172351</v>
      </c>
      <c r="AS3" s="34">
        <f>AA3/88.25</f>
        <v>1.3824362606232294</v>
      </c>
      <c r="AT3" s="34">
        <f>AC3/10.15</f>
        <v>1.3103448275862069</v>
      </c>
      <c r="AU3" s="34">
        <f>AE3/37.32</f>
        <v>1.382636655948553</v>
      </c>
      <c r="AV3" s="34">
        <f>AS3/(0.5*(AR3+AT3))</f>
        <v>1.0677166485935201</v>
      </c>
      <c r="AW3" s="34">
        <f>AT3/(0.5*(AS3+AU3))</f>
        <v>0.9477831993022523</v>
      </c>
      <c r="AX3" s="34"/>
      <c r="AY3" t="s">
        <v>112</v>
      </c>
    </row>
    <row r="4" spans="1:52" x14ac:dyDescent="0.25">
      <c r="A4" t="s">
        <v>6</v>
      </c>
      <c r="B4" s="3">
        <v>396.47500000000002</v>
      </c>
      <c r="C4" s="10">
        <v>62.4</v>
      </c>
      <c r="D4" s="10">
        <v>0.8</v>
      </c>
      <c r="E4" s="10">
        <v>19.2</v>
      </c>
      <c r="F4" s="10">
        <v>2.9</v>
      </c>
      <c r="G4" s="10">
        <v>0.02</v>
      </c>
      <c r="H4" s="10">
        <v>1</v>
      </c>
      <c r="I4" s="10">
        <v>0.2</v>
      </c>
      <c r="J4" s="10">
        <v>0.2</v>
      </c>
      <c r="K4" s="10">
        <v>3.8</v>
      </c>
      <c r="L4" s="10">
        <v>0.06</v>
      </c>
      <c r="M4" s="12">
        <v>9.68</v>
      </c>
      <c r="N4" s="10">
        <f t="shared" si="0"/>
        <v>100.25999999999999</v>
      </c>
      <c r="O4" s="7">
        <v>18</v>
      </c>
      <c r="P4" s="1">
        <v>17.3</v>
      </c>
      <c r="Q4" s="1">
        <v>96</v>
      </c>
      <c r="R4" s="8">
        <v>0.8</v>
      </c>
      <c r="S4" s="1">
        <v>15.5</v>
      </c>
      <c r="T4" s="9">
        <v>189</v>
      </c>
      <c r="U4" s="1">
        <v>664</v>
      </c>
      <c r="V4" s="1">
        <v>21.9</v>
      </c>
      <c r="W4" s="1">
        <v>3.8</v>
      </c>
      <c r="X4" s="9">
        <v>20.100000000000001</v>
      </c>
      <c r="Y4" s="1">
        <v>1.6</v>
      </c>
      <c r="Z4" s="1">
        <v>56</v>
      </c>
      <c r="AA4" s="1">
        <v>119</v>
      </c>
      <c r="AB4" s="1">
        <v>26.2</v>
      </c>
      <c r="AC4" s="1">
        <v>12.8</v>
      </c>
      <c r="AD4" s="20">
        <v>170</v>
      </c>
      <c r="AE4" s="1">
        <v>45</v>
      </c>
      <c r="AF4" s="1">
        <v>7.8</v>
      </c>
      <c r="AG4" s="9">
        <v>257</v>
      </c>
      <c r="AH4" s="9">
        <v>7.3</v>
      </c>
      <c r="AI4" s="1">
        <v>1.4</v>
      </c>
      <c r="AJ4" s="1">
        <v>6.5</v>
      </c>
      <c r="AK4" s="1">
        <v>1.1000000000000001</v>
      </c>
      <c r="AL4" s="1">
        <v>6.4</v>
      </c>
      <c r="AM4" s="21">
        <v>38</v>
      </c>
      <c r="AN4" s="1">
        <v>1.3</v>
      </c>
      <c r="AO4" s="1">
        <v>3.9</v>
      </c>
      <c r="AP4" s="1">
        <v>4</v>
      </c>
      <c r="AQ4" s="8">
        <v>0.63</v>
      </c>
      <c r="AR4" s="36">
        <f t="shared" ref="AR4:AR67" si="1">Z4/44.56</f>
        <v>1.2567324955116697</v>
      </c>
      <c r="AS4" s="34">
        <f t="shared" ref="AS4:AS67" si="2">AA4/88.25</f>
        <v>1.3484419263456091</v>
      </c>
      <c r="AT4" s="34">
        <f t="shared" ref="AT4:AT67" si="3">AC4/10.15</f>
        <v>1.2610837438423645</v>
      </c>
      <c r="AU4" s="34">
        <f t="shared" ref="AU4:AU67" si="4">AE4/37.32</f>
        <v>1.2057877813504823</v>
      </c>
      <c r="AV4" s="34">
        <f t="shared" ref="AV4:AV67" si="5">AS4/(0.5*(AR4+AT4))</f>
        <v>1.0711202074791308</v>
      </c>
      <c r="AW4" s="34">
        <f t="shared" ref="AW4:AW67" si="6">AT4/(0.5*(AS4+AU4))</f>
        <v>0.98744740149456556</v>
      </c>
      <c r="AX4" s="34"/>
      <c r="AY4" t="s">
        <v>113</v>
      </c>
    </row>
    <row r="5" spans="1:52" x14ac:dyDescent="0.25">
      <c r="A5" t="s">
        <v>6</v>
      </c>
      <c r="B5" s="3">
        <v>401.19500000000005</v>
      </c>
      <c r="C5" s="10">
        <v>62.5</v>
      </c>
      <c r="D5" s="10">
        <v>0.8</v>
      </c>
      <c r="E5" s="10">
        <v>19.899999999999999</v>
      </c>
      <c r="F5" s="10">
        <v>3.3</v>
      </c>
      <c r="G5" s="10">
        <v>0.03</v>
      </c>
      <c r="H5" s="10">
        <v>1.2</v>
      </c>
      <c r="I5" s="10">
        <v>0.1</v>
      </c>
      <c r="J5" s="10">
        <v>0.2</v>
      </c>
      <c r="K5" s="10">
        <v>4</v>
      </c>
      <c r="L5" s="10">
        <v>0.06</v>
      </c>
      <c r="M5" s="12">
        <v>7.59</v>
      </c>
      <c r="N5" s="10">
        <f t="shared" si="0"/>
        <v>99.679999999999993</v>
      </c>
      <c r="O5" s="7">
        <v>15</v>
      </c>
      <c r="P5" s="1">
        <v>16.100000000000001</v>
      </c>
      <c r="Q5" s="1">
        <v>99.6</v>
      </c>
      <c r="R5" s="8">
        <v>1.1299999999999999</v>
      </c>
      <c r="S5" s="1">
        <v>17.8</v>
      </c>
      <c r="T5" s="9">
        <v>206</v>
      </c>
      <c r="U5" s="1">
        <v>459</v>
      </c>
      <c r="V5" s="1">
        <v>19.2</v>
      </c>
      <c r="W5" s="1">
        <v>3.6</v>
      </c>
      <c r="X5" s="9">
        <v>20</v>
      </c>
      <c r="Y5" s="1">
        <v>1.6</v>
      </c>
      <c r="Z5" s="1">
        <v>53.7</v>
      </c>
      <c r="AA5" s="1">
        <v>119</v>
      </c>
      <c r="AB5" s="1">
        <v>32.5</v>
      </c>
      <c r="AC5" s="1">
        <v>12.2</v>
      </c>
      <c r="AD5" s="20">
        <v>142</v>
      </c>
      <c r="AE5" s="1">
        <v>43.7</v>
      </c>
      <c r="AF5" s="1">
        <v>7.2</v>
      </c>
      <c r="AG5" s="9">
        <v>240</v>
      </c>
      <c r="AH5" s="9">
        <v>6.7</v>
      </c>
      <c r="AI5" s="1">
        <v>1.3</v>
      </c>
      <c r="AJ5" s="1">
        <v>5.4</v>
      </c>
      <c r="AK5" s="1">
        <v>0.9</v>
      </c>
      <c r="AL5" s="1">
        <v>5.7</v>
      </c>
      <c r="AM5" s="21">
        <v>32</v>
      </c>
      <c r="AN5" s="1">
        <v>1.2</v>
      </c>
      <c r="AO5" s="1">
        <v>3.4</v>
      </c>
      <c r="AP5" s="1">
        <v>3.5</v>
      </c>
      <c r="AQ5" s="8">
        <v>0.5</v>
      </c>
      <c r="AR5" s="36">
        <f t="shared" si="1"/>
        <v>1.2051166965888689</v>
      </c>
      <c r="AS5" s="34">
        <f t="shared" si="2"/>
        <v>1.3484419263456091</v>
      </c>
      <c r="AT5" s="34">
        <f t="shared" si="3"/>
        <v>1.2019704433497536</v>
      </c>
      <c r="AU5" s="34">
        <f t="shared" si="4"/>
        <v>1.1709539121114685</v>
      </c>
      <c r="AV5" s="34">
        <f t="shared" si="5"/>
        <v>1.1203931124653781</v>
      </c>
      <c r="AW5" s="34">
        <f t="shared" si="6"/>
        <v>0.95417355621724098</v>
      </c>
      <c r="AX5" s="34"/>
      <c r="AY5" t="s">
        <v>114</v>
      </c>
    </row>
    <row r="6" spans="1:52" x14ac:dyDescent="0.25">
      <c r="A6" t="s">
        <v>6</v>
      </c>
      <c r="B6" s="3">
        <v>405.89499999999998</v>
      </c>
      <c r="C6" s="10">
        <v>66.900000000000006</v>
      </c>
      <c r="D6" s="10">
        <v>0.8</v>
      </c>
      <c r="E6" s="10">
        <v>16.5</v>
      </c>
      <c r="F6" s="10">
        <v>4.2</v>
      </c>
      <c r="G6" s="10">
        <v>7.0000000000000007E-2</v>
      </c>
      <c r="H6" s="10">
        <v>1.1000000000000001</v>
      </c>
      <c r="I6" s="10">
        <v>0.1</v>
      </c>
      <c r="J6" s="10">
        <v>0.2</v>
      </c>
      <c r="K6" s="10">
        <v>3.7</v>
      </c>
      <c r="L6" s="10">
        <v>0.05</v>
      </c>
      <c r="M6" s="12">
        <v>6.47</v>
      </c>
      <c r="N6" s="10">
        <f t="shared" si="0"/>
        <v>100.08999999999999</v>
      </c>
      <c r="O6" s="7">
        <v>17</v>
      </c>
      <c r="P6" s="1">
        <v>13.6</v>
      </c>
      <c r="Q6" s="1">
        <v>79.900000000000006</v>
      </c>
      <c r="R6" s="8">
        <v>1.62</v>
      </c>
      <c r="S6" s="1">
        <v>13.4</v>
      </c>
      <c r="T6" s="9">
        <v>179</v>
      </c>
      <c r="U6" s="1">
        <v>622</v>
      </c>
      <c r="V6" s="1">
        <v>23.3</v>
      </c>
      <c r="W6" s="1">
        <v>4.2</v>
      </c>
      <c r="X6" s="9">
        <v>19.2</v>
      </c>
      <c r="Y6" s="1">
        <v>1.8</v>
      </c>
      <c r="Z6" s="1">
        <v>54.6</v>
      </c>
      <c r="AA6" s="1">
        <v>113</v>
      </c>
      <c r="AB6" s="1">
        <v>22</v>
      </c>
      <c r="AC6" s="1">
        <v>12.8</v>
      </c>
      <c r="AD6" s="20">
        <v>125</v>
      </c>
      <c r="AE6" s="1">
        <v>46.3</v>
      </c>
      <c r="AF6" s="1">
        <v>8.5</v>
      </c>
      <c r="AG6" s="9">
        <v>364</v>
      </c>
      <c r="AH6" s="9">
        <v>10.6</v>
      </c>
      <c r="AI6" s="1">
        <v>1.8</v>
      </c>
      <c r="AJ6" s="1">
        <v>7.6</v>
      </c>
      <c r="AK6" s="1">
        <v>1.6</v>
      </c>
      <c r="AL6" s="1">
        <v>8</v>
      </c>
      <c r="AM6" s="21">
        <v>41</v>
      </c>
      <c r="AN6" s="1">
        <v>1.8</v>
      </c>
      <c r="AO6" s="1">
        <v>5.0999999999999996</v>
      </c>
      <c r="AP6" s="1">
        <v>5</v>
      </c>
      <c r="AQ6" s="8">
        <v>1.07</v>
      </c>
      <c r="AR6" s="36">
        <f t="shared" si="1"/>
        <v>1.2253141831238779</v>
      </c>
      <c r="AS6" s="34">
        <f t="shared" si="2"/>
        <v>1.2804532577903682</v>
      </c>
      <c r="AT6" s="34">
        <f t="shared" si="3"/>
        <v>1.2610837438423645</v>
      </c>
      <c r="AU6" s="34">
        <f t="shared" si="4"/>
        <v>1.2406216505894962</v>
      </c>
      <c r="AV6" s="34">
        <f t="shared" si="5"/>
        <v>1.0299664779343687</v>
      </c>
      <c r="AW6" s="34">
        <f t="shared" si="6"/>
        <v>1.0004333783582682</v>
      </c>
      <c r="AX6" s="34"/>
      <c r="AY6" t="s">
        <v>115</v>
      </c>
    </row>
    <row r="7" spans="1:52" x14ac:dyDescent="0.25">
      <c r="A7" t="s">
        <v>6</v>
      </c>
      <c r="B7" s="3">
        <v>410.54499999999996</v>
      </c>
      <c r="C7" s="10">
        <v>34.9</v>
      </c>
      <c r="D7" s="10">
        <v>0.5</v>
      </c>
      <c r="E7" s="10">
        <v>11.4</v>
      </c>
      <c r="F7" s="10">
        <v>28.7</v>
      </c>
      <c r="G7" s="10">
        <v>0.43</v>
      </c>
      <c r="H7" s="10">
        <v>2.6</v>
      </c>
      <c r="I7" s="10">
        <v>0.5</v>
      </c>
      <c r="J7" s="10">
        <v>0.2</v>
      </c>
      <c r="K7" s="10">
        <v>2.2000000000000002</v>
      </c>
      <c r="L7" s="10">
        <v>0.08</v>
      </c>
      <c r="M7" s="12">
        <v>18.760000000000002</v>
      </c>
      <c r="N7" s="10">
        <f t="shared" si="0"/>
        <v>100.27000000000001</v>
      </c>
      <c r="O7" s="7">
        <v>35</v>
      </c>
      <c r="P7" s="1">
        <v>31.6</v>
      </c>
      <c r="Q7" s="1">
        <v>117</v>
      </c>
      <c r="R7" s="8">
        <v>0.44</v>
      </c>
      <c r="S7" s="1">
        <v>12.5</v>
      </c>
      <c r="T7" s="9">
        <v>134</v>
      </c>
      <c r="U7" s="1">
        <v>294</v>
      </c>
      <c r="V7" s="1">
        <v>14.8</v>
      </c>
      <c r="W7" s="1">
        <v>2.5</v>
      </c>
      <c r="X7" s="9">
        <v>12.7</v>
      </c>
      <c r="Y7" s="1">
        <v>1.1000000000000001</v>
      </c>
      <c r="Z7" s="1">
        <v>41.4</v>
      </c>
      <c r="AA7" s="1">
        <v>85.9</v>
      </c>
      <c r="AB7" s="1">
        <v>19.600000000000001</v>
      </c>
      <c r="AC7" s="1">
        <v>9.6999999999999993</v>
      </c>
      <c r="AD7" s="20">
        <v>113</v>
      </c>
      <c r="AE7" s="1">
        <v>35.6</v>
      </c>
      <c r="AF7" s="1">
        <v>6.6</v>
      </c>
      <c r="AG7" s="9">
        <v>151</v>
      </c>
      <c r="AH7" s="9">
        <v>4.0999999999999996</v>
      </c>
      <c r="AI7" s="1">
        <v>1.2</v>
      </c>
      <c r="AJ7" s="1">
        <v>5.7</v>
      </c>
      <c r="AK7" s="1">
        <v>1</v>
      </c>
      <c r="AL7" s="1">
        <v>7.2</v>
      </c>
      <c r="AM7" s="21">
        <v>43</v>
      </c>
      <c r="AN7" s="1">
        <v>1.7</v>
      </c>
      <c r="AO7" s="1">
        <v>5.9</v>
      </c>
      <c r="AP7" s="1">
        <v>7.5</v>
      </c>
      <c r="AQ7" s="8">
        <v>1.23</v>
      </c>
      <c r="AR7" s="36">
        <f t="shared" si="1"/>
        <v>0.92908438061041287</v>
      </c>
      <c r="AS7" s="34">
        <f t="shared" si="2"/>
        <v>0.97337110481586409</v>
      </c>
      <c r="AT7" s="34">
        <f t="shared" si="3"/>
        <v>0.95566502463054182</v>
      </c>
      <c r="AU7" s="34">
        <f t="shared" si="4"/>
        <v>0.95391211146838162</v>
      </c>
      <c r="AV7" s="34">
        <f t="shared" si="5"/>
        <v>1.0328918020710811</v>
      </c>
      <c r="AW7" s="34">
        <f t="shared" si="6"/>
        <v>0.99172245838682738</v>
      </c>
      <c r="AX7" s="34"/>
    </row>
    <row r="8" spans="1:52" x14ac:dyDescent="0.25">
      <c r="A8" t="s">
        <v>6</v>
      </c>
      <c r="B8" s="3">
        <v>415.15</v>
      </c>
      <c r="C8" s="10">
        <v>58.4</v>
      </c>
      <c r="D8" s="10">
        <v>0.9</v>
      </c>
      <c r="E8" s="10">
        <v>19.399999999999999</v>
      </c>
      <c r="F8" s="10">
        <v>6.9</v>
      </c>
      <c r="G8" s="10">
        <v>7.0000000000000007E-2</v>
      </c>
      <c r="H8" s="10">
        <v>1.8</v>
      </c>
      <c r="I8" s="10">
        <v>0.2</v>
      </c>
      <c r="J8" s="10">
        <v>0.2</v>
      </c>
      <c r="K8" s="10">
        <v>3.8</v>
      </c>
      <c r="L8" s="10">
        <v>0.06</v>
      </c>
      <c r="M8" s="12">
        <v>8.93</v>
      </c>
      <c r="N8" s="10">
        <f t="shared" si="0"/>
        <v>100.66</v>
      </c>
      <c r="O8" s="7">
        <v>16</v>
      </c>
      <c r="P8" s="1">
        <v>17.7</v>
      </c>
      <c r="Q8" s="1">
        <v>97.1</v>
      </c>
      <c r="R8" s="8">
        <v>0.71</v>
      </c>
      <c r="S8" s="1">
        <v>18.5</v>
      </c>
      <c r="T8" s="9">
        <v>205</v>
      </c>
      <c r="U8" s="1">
        <v>466</v>
      </c>
      <c r="V8" s="1">
        <v>21.6</v>
      </c>
      <c r="W8" s="1">
        <v>3.5</v>
      </c>
      <c r="X8" s="9">
        <v>20.2</v>
      </c>
      <c r="Y8" s="1">
        <v>1.6</v>
      </c>
      <c r="Z8" s="1">
        <v>58.2</v>
      </c>
      <c r="AA8" s="1">
        <v>123</v>
      </c>
      <c r="AB8" s="1">
        <v>20.2</v>
      </c>
      <c r="AC8" s="1">
        <v>13.4</v>
      </c>
      <c r="AD8" s="20">
        <v>148</v>
      </c>
      <c r="AE8" s="1">
        <v>48.4</v>
      </c>
      <c r="AF8" s="1">
        <v>8.8000000000000007</v>
      </c>
      <c r="AG8" s="9">
        <v>217</v>
      </c>
      <c r="AH8" s="9">
        <v>6.1</v>
      </c>
      <c r="AI8" s="1">
        <v>1.6</v>
      </c>
      <c r="AJ8" s="1">
        <v>6.7</v>
      </c>
      <c r="AK8" s="1">
        <v>1.1000000000000001</v>
      </c>
      <c r="AL8" s="1">
        <v>6.4</v>
      </c>
      <c r="AM8" s="21">
        <v>36</v>
      </c>
      <c r="AN8" s="1">
        <v>1.3</v>
      </c>
      <c r="AO8" s="1">
        <v>3.8</v>
      </c>
      <c r="AP8" s="1">
        <v>3.7</v>
      </c>
      <c r="AQ8" s="8">
        <v>0.59</v>
      </c>
      <c r="AR8" s="36">
        <f t="shared" si="1"/>
        <v>1.3061041292639137</v>
      </c>
      <c r="AS8" s="34">
        <f t="shared" si="2"/>
        <v>1.3937677053824362</v>
      </c>
      <c r="AT8" s="34">
        <f t="shared" si="3"/>
        <v>1.3201970443349753</v>
      </c>
      <c r="AU8" s="34">
        <f t="shared" si="4"/>
        <v>1.2968917470525188</v>
      </c>
      <c r="AV8" s="34">
        <f t="shared" si="5"/>
        <v>1.0613921353677196</v>
      </c>
      <c r="AW8" s="34">
        <f t="shared" si="6"/>
        <v>0.98131857091037078</v>
      </c>
      <c r="AX8" s="34"/>
    </row>
    <row r="9" spans="1:52" x14ac:dyDescent="0.25">
      <c r="A9" t="s">
        <v>6</v>
      </c>
      <c r="B9" s="3">
        <v>419.85500000000002</v>
      </c>
      <c r="C9" s="10">
        <v>57.3</v>
      </c>
      <c r="D9" s="10">
        <v>0.9</v>
      </c>
      <c r="E9" s="10">
        <v>21.3</v>
      </c>
      <c r="F9" s="10">
        <v>4.9000000000000004</v>
      </c>
      <c r="G9" s="10">
        <v>0.02</v>
      </c>
      <c r="H9" s="10">
        <v>1.3</v>
      </c>
      <c r="I9" s="10">
        <v>0.1</v>
      </c>
      <c r="J9" s="10">
        <v>0.2</v>
      </c>
      <c r="K9" s="10">
        <v>3.8</v>
      </c>
      <c r="L9" s="10">
        <v>0.06</v>
      </c>
      <c r="M9" s="12">
        <v>10.75</v>
      </c>
      <c r="N9" s="10">
        <f t="shared" si="0"/>
        <v>100.63</v>
      </c>
      <c r="O9" s="7">
        <v>20</v>
      </c>
      <c r="P9" s="1">
        <v>19.100000000000001</v>
      </c>
      <c r="Q9" s="1">
        <v>105</v>
      </c>
      <c r="R9" s="8">
        <v>1.43</v>
      </c>
      <c r="S9" s="1">
        <v>18.7</v>
      </c>
      <c r="T9" s="9">
        <v>211</v>
      </c>
      <c r="U9" s="1">
        <v>471</v>
      </c>
      <c r="V9" s="1">
        <v>23.4</v>
      </c>
      <c r="W9" s="1">
        <v>4.0999999999999996</v>
      </c>
      <c r="X9" s="9">
        <v>22</v>
      </c>
      <c r="Y9" s="1">
        <v>1.7</v>
      </c>
      <c r="Z9" s="1">
        <v>63.6</v>
      </c>
      <c r="AA9" s="1">
        <v>134</v>
      </c>
      <c r="AB9" s="1">
        <v>29.3</v>
      </c>
      <c r="AC9" s="1">
        <v>14.5</v>
      </c>
      <c r="AD9" s="20">
        <v>157</v>
      </c>
      <c r="AE9" s="1">
        <v>52.3</v>
      </c>
      <c r="AF9" s="1">
        <v>8.9</v>
      </c>
      <c r="AG9" s="9">
        <v>220</v>
      </c>
      <c r="AH9" s="9">
        <v>6.3</v>
      </c>
      <c r="AI9" s="1">
        <v>1.7</v>
      </c>
      <c r="AJ9" s="1">
        <v>6.6</v>
      </c>
      <c r="AK9" s="1">
        <v>1.1000000000000001</v>
      </c>
      <c r="AL9" s="1">
        <v>6.3</v>
      </c>
      <c r="AM9" s="21">
        <v>34</v>
      </c>
      <c r="AN9" s="1">
        <v>1.2</v>
      </c>
      <c r="AO9" s="1">
        <v>3.6</v>
      </c>
      <c r="AP9" s="1">
        <v>3.6</v>
      </c>
      <c r="AQ9" s="8">
        <v>0.5</v>
      </c>
      <c r="AR9" s="36">
        <f t="shared" si="1"/>
        <v>1.4272890484739675</v>
      </c>
      <c r="AS9" s="34">
        <f t="shared" si="2"/>
        <v>1.518413597733711</v>
      </c>
      <c r="AT9" s="34">
        <f t="shared" si="3"/>
        <v>1.4285714285714286</v>
      </c>
      <c r="AU9" s="34">
        <f t="shared" si="4"/>
        <v>1.4013933547695605</v>
      </c>
      <c r="AV9" s="34">
        <f t="shared" si="5"/>
        <v>1.0633667925574746</v>
      </c>
      <c r="AW9" s="34">
        <f t="shared" si="6"/>
        <v>0.97853827448876729</v>
      </c>
      <c r="AX9" s="34"/>
      <c r="AY9" s="37" t="s">
        <v>122</v>
      </c>
    </row>
    <row r="10" spans="1:52" ht="18.75" x14ac:dyDescent="0.35">
      <c r="A10" t="s">
        <v>6</v>
      </c>
      <c r="B10" s="3">
        <v>424.61</v>
      </c>
      <c r="C10" s="10">
        <v>55.4</v>
      </c>
      <c r="D10" s="10">
        <v>0.8</v>
      </c>
      <c r="E10" s="10">
        <v>18.8</v>
      </c>
      <c r="F10" s="10">
        <v>9.1</v>
      </c>
      <c r="G10" s="10">
        <v>7.0000000000000007E-2</v>
      </c>
      <c r="H10" s="10">
        <v>1.6</v>
      </c>
      <c r="I10" s="10">
        <v>0.2</v>
      </c>
      <c r="J10" s="10">
        <v>0.2</v>
      </c>
      <c r="K10" s="10">
        <v>3.7</v>
      </c>
      <c r="L10" s="10">
        <v>0.06</v>
      </c>
      <c r="M10" s="12">
        <v>10.51</v>
      </c>
      <c r="N10" s="10">
        <f t="shared" si="0"/>
        <v>100.44</v>
      </c>
      <c r="O10" s="7">
        <v>24</v>
      </c>
      <c r="P10" s="1">
        <v>19.3</v>
      </c>
      <c r="Q10" s="1">
        <v>98.5</v>
      </c>
      <c r="R10" s="8">
        <v>0.7</v>
      </c>
      <c r="S10" s="1">
        <v>17.8</v>
      </c>
      <c r="T10" s="9">
        <v>199</v>
      </c>
      <c r="U10" s="1">
        <v>466</v>
      </c>
      <c r="V10" s="1">
        <v>21.6</v>
      </c>
      <c r="W10" s="1">
        <v>3.4</v>
      </c>
      <c r="X10" s="9">
        <v>18.7</v>
      </c>
      <c r="Y10" s="1">
        <v>1.5</v>
      </c>
      <c r="Z10" s="1">
        <v>56.6</v>
      </c>
      <c r="AA10" s="1">
        <v>121</v>
      </c>
      <c r="AB10" s="1">
        <v>21.9</v>
      </c>
      <c r="AC10" s="1">
        <v>13</v>
      </c>
      <c r="AD10" s="20">
        <v>135</v>
      </c>
      <c r="AE10" s="1">
        <v>47</v>
      </c>
      <c r="AF10" s="1">
        <v>8.5</v>
      </c>
      <c r="AG10" s="9">
        <v>209</v>
      </c>
      <c r="AH10" s="9">
        <v>5.9</v>
      </c>
      <c r="AI10" s="1">
        <v>1.5</v>
      </c>
      <c r="AJ10" s="1">
        <v>6.4</v>
      </c>
      <c r="AK10" s="1">
        <v>1</v>
      </c>
      <c r="AL10" s="1">
        <v>6.2</v>
      </c>
      <c r="AM10" s="21">
        <v>34</v>
      </c>
      <c r="AN10" s="1">
        <v>1.2</v>
      </c>
      <c r="AO10" s="1">
        <v>3.8</v>
      </c>
      <c r="AP10" s="1">
        <v>4</v>
      </c>
      <c r="AQ10" s="8">
        <v>0.56999999999999995</v>
      </c>
      <c r="AR10" s="36">
        <f t="shared" si="1"/>
        <v>1.270197486535009</v>
      </c>
      <c r="AS10" s="34">
        <f t="shared" si="2"/>
        <v>1.3711048158640227</v>
      </c>
      <c r="AT10" s="34">
        <f t="shared" si="3"/>
        <v>1.2807881773399015</v>
      </c>
      <c r="AU10" s="34">
        <f t="shared" si="4"/>
        <v>1.2593783494105038</v>
      </c>
      <c r="AV10" s="34">
        <f t="shared" si="5"/>
        <v>1.0749608163468345</v>
      </c>
      <c r="AW10" s="34">
        <f t="shared" si="6"/>
        <v>0.97380450424303244</v>
      </c>
      <c r="AX10" s="34"/>
      <c r="AY10" t="s">
        <v>117</v>
      </c>
      <c r="AZ10" t="s">
        <v>116</v>
      </c>
    </row>
    <row r="11" spans="1:52" ht="18.75" x14ac:dyDescent="0.35">
      <c r="A11" t="s">
        <v>6</v>
      </c>
      <c r="B11" s="3">
        <v>429.26499999999999</v>
      </c>
      <c r="C11" s="10">
        <v>59.8</v>
      </c>
      <c r="D11" s="10">
        <v>0.9</v>
      </c>
      <c r="E11" s="10">
        <v>20.6</v>
      </c>
      <c r="F11" s="10">
        <v>4.5999999999999996</v>
      </c>
      <c r="G11" s="10">
        <v>0.03</v>
      </c>
      <c r="H11" s="10">
        <v>1.4</v>
      </c>
      <c r="I11" s="10">
        <v>0.1</v>
      </c>
      <c r="J11" s="10">
        <v>0.2</v>
      </c>
      <c r="K11" s="10">
        <v>4.0999999999999996</v>
      </c>
      <c r="L11" s="10">
        <v>0.06</v>
      </c>
      <c r="M11" s="12">
        <v>8.4700000000000006</v>
      </c>
      <c r="N11" s="10">
        <f t="shared" si="0"/>
        <v>100.25999999999999</v>
      </c>
      <c r="O11" s="7">
        <v>18</v>
      </c>
      <c r="P11" s="1">
        <v>16</v>
      </c>
      <c r="Q11" s="1">
        <v>103</v>
      </c>
      <c r="R11" s="8">
        <v>1.02</v>
      </c>
      <c r="S11" s="1">
        <v>19.100000000000001</v>
      </c>
      <c r="T11" s="9">
        <v>215</v>
      </c>
      <c r="U11" s="1">
        <v>520</v>
      </c>
      <c r="V11" s="1">
        <v>21.3</v>
      </c>
      <c r="W11" s="1">
        <v>4</v>
      </c>
      <c r="X11" s="9">
        <v>21.8</v>
      </c>
      <c r="Y11" s="1">
        <v>1.8</v>
      </c>
      <c r="Z11" s="1">
        <v>63.3</v>
      </c>
      <c r="AA11" s="1">
        <v>139</v>
      </c>
      <c r="AB11" s="1">
        <v>24.2</v>
      </c>
      <c r="AC11" s="1">
        <v>14.8</v>
      </c>
      <c r="AD11" s="20">
        <v>155</v>
      </c>
      <c r="AE11" s="1">
        <v>52.3</v>
      </c>
      <c r="AF11" s="1">
        <v>8.8000000000000007</v>
      </c>
      <c r="AG11" s="9">
        <v>287</v>
      </c>
      <c r="AH11" s="9">
        <v>7.9</v>
      </c>
      <c r="AI11" s="1">
        <v>1.5</v>
      </c>
      <c r="AJ11" s="1">
        <v>7</v>
      </c>
      <c r="AK11" s="1">
        <v>1.1000000000000001</v>
      </c>
      <c r="AL11" s="1">
        <v>6.5</v>
      </c>
      <c r="AM11" s="21">
        <v>40</v>
      </c>
      <c r="AN11" s="1">
        <v>1.3</v>
      </c>
      <c r="AO11" s="1">
        <v>3.7</v>
      </c>
      <c r="AP11" s="1">
        <v>3.4</v>
      </c>
      <c r="AQ11" s="8">
        <v>0.53</v>
      </c>
      <c r="AR11" s="36">
        <f t="shared" si="1"/>
        <v>1.4205565529622979</v>
      </c>
      <c r="AS11" s="34">
        <f t="shared" si="2"/>
        <v>1.5750708215297451</v>
      </c>
      <c r="AT11" s="34">
        <f t="shared" si="3"/>
        <v>1.458128078817734</v>
      </c>
      <c r="AU11" s="34">
        <f t="shared" si="4"/>
        <v>1.4013933547695605</v>
      </c>
      <c r="AV11" s="34">
        <f t="shared" si="5"/>
        <v>1.0942989754009989</v>
      </c>
      <c r="AW11" s="34">
        <f t="shared" si="6"/>
        <v>0.97977196596442973</v>
      </c>
      <c r="AX11" s="34"/>
      <c r="AY11" t="s">
        <v>118</v>
      </c>
      <c r="AZ11" t="s">
        <v>119</v>
      </c>
    </row>
    <row r="12" spans="1:52" x14ac:dyDescent="0.25">
      <c r="A12" t="s">
        <v>6</v>
      </c>
      <c r="B12" s="3">
        <v>433.875</v>
      </c>
      <c r="C12" s="10">
        <v>59.5</v>
      </c>
      <c r="D12" s="10">
        <v>0.8</v>
      </c>
      <c r="E12" s="10">
        <v>18.399999999999999</v>
      </c>
      <c r="F12" s="10">
        <v>7</v>
      </c>
      <c r="G12" s="10">
        <v>0.05</v>
      </c>
      <c r="H12" s="10">
        <v>1.5</v>
      </c>
      <c r="I12" s="10">
        <v>0.1</v>
      </c>
      <c r="J12" s="10">
        <v>0.2</v>
      </c>
      <c r="K12" s="10">
        <v>3.6</v>
      </c>
      <c r="L12" s="10">
        <v>0.05</v>
      </c>
      <c r="M12" s="12">
        <v>9.15</v>
      </c>
      <c r="N12" s="10">
        <f t="shared" si="0"/>
        <v>100.34999999999998</v>
      </c>
      <c r="O12" s="7">
        <v>25</v>
      </c>
      <c r="P12" s="1">
        <v>15.9</v>
      </c>
      <c r="Q12" s="1">
        <v>95.5</v>
      </c>
      <c r="R12" s="8">
        <v>0.87</v>
      </c>
      <c r="S12" s="1">
        <v>15.1</v>
      </c>
      <c r="T12" s="9">
        <v>185</v>
      </c>
      <c r="U12" s="1">
        <v>565</v>
      </c>
      <c r="V12" s="1">
        <v>22.2</v>
      </c>
      <c r="W12" s="1">
        <v>3.9</v>
      </c>
      <c r="X12" s="9">
        <v>19.399999999999999</v>
      </c>
      <c r="Y12" s="1">
        <v>1.6</v>
      </c>
      <c r="Z12" s="1">
        <v>57.9</v>
      </c>
      <c r="AA12" s="1">
        <v>122</v>
      </c>
      <c r="AB12" s="1">
        <v>28.7</v>
      </c>
      <c r="AC12" s="1">
        <v>13.1</v>
      </c>
      <c r="AD12" s="20">
        <v>133</v>
      </c>
      <c r="AE12" s="1">
        <v>46.6</v>
      </c>
      <c r="AF12" s="1">
        <v>7.9</v>
      </c>
      <c r="AG12" s="9">
        <v>261</v>
      </c>
      <c r="AH12" s="9">
        <v>6.8</v>
      </c>
      <c r="AI12" s="1">
        <v>1.5</v>
      </c>
      <c r="AJ12" s="1">
        <v>6.6</v>
      </c>
      <c r="AK12" s="1">
        <v>1.1000000000000001</v>
      </c>
      <c r="AL12" s="1">
        <v>6.7</v>
      </c>
      <c r="AM12" s="21">
        <v>34</v>
      </c>
      <c r="AN12" s="1">
        <v>1.3</v>
      </c>
      <c r="AO12" s="1">
        <v>4</v>
      </c>
      <c r="AP12" s="1">
        <v>4.2</v>
      </c>
      <c r="AQ12" s="8">
        <v>0.64</v>
      </c>
      <c r="AR12" s="36">
        <f t="shared" si="1"/>
        <v>1.2993716337522441</v>
      </c>
      <c r="AS12" s="34">
        <f t="shared" si="2"/>
        <v>1.3824362606232294</v>
      </c>
      <c r="AT12" s="34">
        <f t="shared" si="3"/>
        <v>1.2906403940886699</v>
      </c>
      <c r="AU12" s="34">
        <f t="shared" si="4"/>
        <v>1.2486602357984995</v>
      </c>
      <c r="AV12" s="34">
        <f t="shared" si="5"/>
        <v>1.0675133904885037</v>
      </c>
      <c r="AW12" s="34">
        <f t="shared" si="6"/>
        <v>0.98106655977379087</v>
      </c>
      <c r="AX12" s="34"/>
    </row>
    <row r="13" spans="1:52" x14ac:dyDescent="0.25">
      <c r="A13" t="s">
        <v>6</v>
      </c>
      <c r="B13" s="3">
        <v>438.53</v>
      </c>
      <c r="C13" s="10">
        <v>51.2</v>
      </c>
      <c r="D13" s="10">
        <v>0.8</v>
      </c>
      <c r="E13" s="10">
        <v>18.8</v>
      </c>
      <c r="F13" s="10">
        <v>11.6</v>
      </c>
      <c r="G13" s="10">
        <v>0.14000000000000001</v>
      </c>
      <c r="H13" s="10">
        <v>2</v>
      </c>
      <c r="I13" s="10">
        <v>0.4</v>
      </c>
      <c r="J13" s="10">
        <v>0.2</v>
      </c>
      <c r="K13" s="10">
        <v>3.4</v>
      </c>
      <c r="L13" s="10">
        <v>0.06</v>
      </c>
      <c r="M13" s="12">
        <v>11.7</v>
      </c>
      <c r="N13" s="10">
        <f t="shared" si="0"/>
        <v>100.30000000000001</v>
      </c>
      <c r="O13" s="7">
        <v>18</v>
      </c>
      <c r="P13" s="1">
        <v>21.8</v>
      </c>
      <c r="Q13" s="1">
        <v>113</v>
      </c>
      <c r="R13" s="8">
        <v>0.8</v>
      </c>
      <c r="S13" s="1">
        <v>16.5</v>
      </c>
      <c r="T13" s="9">
        <v>194</v>
      </c>
      <c r="U13" s="1">
        <v>429</v>
      </c>
      <c r="V13" s="1">
        <v>21.6</v>
      </c>
      <c r="W13" s="1">
        <v>3.6</v>
      </c>
      <c r="X13" s="9">
        <v>19.899999999999999</v>
      </c>
      <c r="Y13" s="1">
        <v>1.6</v>
      </c>
      <c r="Z13" s="1">
        <v>57.2</v>
      </c>
      <c r="AA13" s="1">
        <v>125</v>
      </c>
      <c r="AB13" s="1">
        <v>22.2</v>
      </c>
      <c r="AC13" s="1">
        <v>13</v>
      </c>
      <c r="AD13" s="20">
        <v>144</v>
      </c>
      <c r="AE13" s="1">
        <v>46.7</v>
      </c>
      <c r="AF13" s="1">
        <v>8.5</v>
      </c>
      <c r="AG13" s="9">
        <v>207</v>
      </c>
      <c r="AH13" s="9">
        <v>5.8</v>
      </c>
      <c r="AI13" s="1">
        <v>1.6</v>
      </c>
      <c r="AJ13" s="1">
        <v>6.7</v>
      </c>
      <c r="AK13" s="1">
        <v>1.1000000000000001</v>
      </c>
      <c r="AL13" s="1">
        <v>6.7</v>
      </c>
      <c r="AM13" s="21">
        <v>36</v>
      </c>
      <c r="AN13" s="1">
        <v>1.4</v>
      </c>
      <c r="AO13" s="1">
        <v>4</v>
      </c>
      <c r="AP13" s="1">
        <v>4.4000000000000004</v>
      </c>
      <c r="AQ13" s="8">
        <v>0.63</v>
      </c>
      <c r="AR13" s="36">
        <f t="shared" si="1"/>
        <v>1.2836624775583483</v>
      </c>
      <c r="AS13" s="34">
        <f t="shared" si="2"/>
        <v>1.4164305949008498</v>
      </c>
      <c r="AT13" s="34">
        <f t="shared" si="3"/>
        <v>1.2807881773399015</v>
      </c>
      <c r="AU13" s="34">
        <f t="shared" si="4"/>
        <v>1.2513397642015005</v>
      </c>
      <c r="AV13" s="34">
        <f t="shared" si="5"/>
        <v>1.1046658996501921</v>
      </c>
      <c r="AW13" s="34">
        <f t="shared" si="6"/>
        <v>0.96019372354887411</v>
      </c>
      <c r="AX13" s="34"/>
    </row>
    <row r="14" spans="1:52" x14ac:dyDescent="0.25">
      <c r="A14" t="s">
        <v>6</v>
      </c>
      <c r="B14" s="3">
        <v>443.26499999999999</v>
      </c>
      <c r="C14" s="10">
        <v>57.9</v>
      </c>
      <c r="D14" s="10">
        <v>0.9</v>
      </c>
      <c r="E14" s="10">
        <v>20.6</v>
      </c>
      <c r="F14" s="10">
        <v>5.8</v>
      </c>
      <c r="G14" s="10">
        <v>0.04</v>
      </c>
      <c r="H14" s="10">
        <v>1.5</v>
      </c>
      <c r="I14" s="10">
        <v>0.2</v>
      </c>
      <c r="J14" s="10">
        <v>0.3</v>
      </c>
      <c r="K14" s="10">
        <v>3.8</v>
      </c>
      <c r="L14" s="10">
        <v>0.06</v>
      </c>
      <c r="M14" s="12">
        <v>9.83</v>
      </c>
      <c r="N14" s="10">
        <f t="shared" si="0"/>
        <v>100.93</v>
      </c>
      <c r="O14" s="7">
        <v>17</v>
      </c>
      <c r="P14" s="1">
        <v>17.5</v>
      </c>
      <c r="Q14" s="1">
        <v>111</v>
      </c>
      <c r="R14" s="8">
        <v>0.55000000000000004</v>
      </c>
      <c r="S14" s="1">
        <v>17.399999999999999</v>
      </c>
      <c r="T14" s="9">
        <v>203</v>
      </c>
      <c r="U14" s="1">
        <v>408</v>
      </c>
      <c r="V14" s="1">
        <v>18.8</v>
      </c>
      <c r="W14" s="1">
        <v>3.8</v>
      </c>
      <c r="X14" s="9">
        <v>20.6</v>
      </c>
      <c r="Y14" s="1">
        <v>1.6</v>
      </c>
      <c r="Z14" s="1">
        <v>55.6</v>
      </c>
      <c r="AA14" s="1">
        <v>123</v>
      </c>
      <c r="AB14" s="1">
        <v>26.4</v>
      </c>
      <c r="AC14" s="1">
        <v>12.6</v>
      </c>
      <c r="AD14" s="20">
        <v>143</v>
      </c>
      <c r="AE14" s="1">
        <v>44.9</v>
      </c>
      <c r="AF14" s="1">
        <v>7.9</v>
      </c>
      <c r="AG14" s="9">
        <v>210</v>
      </c>
      <c r="AH14" s="9">
        <v>5.8</v>
      </c>
      <c r="AI14" s="1">
        <v>1.3</v>
      </c>
      <c r="AJ14" s="1">
        <v>5.6</v>
      </c>
      <c r="AK14" s="1">
        <v>0.8</v>
      </c>
      <c r="AL14" s="1">
        <v>5.3</v>
      </c>
      <c r="AM14" s="21">
        <v>30</v>
      </c>
      <c r="AN14" s="1">
        <v>1</v>
      </c>
      <c r="AO14" s="1">
        <v>3</v>
      </c>
      <c r="AP14" s="1">
        <v>3.1</v>
      </c>
      <c r="AQ14" s="8">
        <v>0.45</v>
      </c>
      <c r="AR14" s="36">
        <f t="shared" si="1"/>
        <v>1.2477558348294435</v>
      </c>
      <c r="AS14" s="34">
        <f t="shared" si="2"/>
        <v>1.3937677053824362</v>
      </c>
      <c r="AT14" s="34">
        <f t="shared" si="3"/>
        <v>1.2413793103448274</v>
      </c>
      <c r="AU14" s="34">
        <f t="shared" si="4"/>
        <v>1.2031082529474812</v>
      </c>
      <c r="AV14" s="34">
        <f t="shared" si="5"/>
        <v>1.1198811025464468</v>
      </c>
      <c r="AW14" s="34">
        <f t="shared" si="6"/>
        <v>0.95605591507972798</v>
      </c>
      <c r="AX14" s="34"/>
    </row>
    <row r="15" spans="1:52" x14ac:dyDescent="0.25">
      <c r="A15" t="s">
        <v>6</v>
      </c>
      <c r="B15" s="3">
        <v>447.95</v>
      </c>
      <c r="C15" s="10">
        <v>59.3</v>
      </c>
      <c r="D15" s="10">
        <v>0.9</v>
      </c>
      <c r="E15" s="10">
        <v>19.3</v>
      </c>
      <c r="F15" s="10">
        <v>5.9</v>
      </c>
      <c r="G15" s="10">
        <v>0.03</v>
      </c>
      <c r="H15" s="10">
        <v>1.5</v>
      </c>
      <c r="I15" s="10">
        <v>0.1</v>
      </c>
      <c r="J15" s="10">
        <v>0.3</v>
      </c>
      <c r="K15" s="10">
        <v>3.8</v>
      </c>
      <c r="L15" s="10">
        <v>0.05</v>
      </c>
      <c r="M15" s="12">
        <v>8.7200000000000006</v>
      </c>
      <c r="N15" s="10">
        <f t="shared" si="0"/>
        <v>99.899999999999991</v>
      </c>
      <c r="O15" s="7">
        <v>20</v>
      </c>
      <c r="P15" s="1">
        <v>17.3</v>
      </c>
      <c r="Q15" s="1">
        <v>97.3</v>
      </c>
      <c r="R15" s="8">
        <v>0.85</v>
      </c>
      <c r="S15" s="1">
        <v>16</v>
      </c>
      <c r="T15" s="9">
        <v>197</v>
      </c>
      <c r="U15" s="1">
        <v>538</v>
      </c>
      <c r="V15" s="1">
        <v>23.9</v>
      </c>
      <c r="W15" s="1">
        <v>4</v>
      </c>
      <c r="X15" s="9">
        <v>21</v>
      </c>
      <c r="Y15" s="1">
        <v>1.6</v>
      </c>
      <c r="Z15" s="1">
        <v>59.6</v>
      </c>
      <c r="AA15" s="1">
        <v>125</v>
      </c>
      <c r="AB15" s="1">
        <v>33.9</v>
      </c>
      <c r="AC15" s="1">
        <v>13.3</v>
      </c>
      <c r="AD15" s="20">
        <v>124</v>
      </c>
      <c r="AE15" s="1">
        <v>47</v>
      </c>
      <c r="AF15" s="1">
        <v>7.9</v>
      </c>
      <c r="AG15" s="9">
        <v>274</v>
      </c>
      <c r="AH15" s="9">
        <v>7.6</v>
      </c>
      <c r="AI15" s="1">
        <v>1.5</v>
      </c>
      <c r="AJ15" s="1">
        <v>6.7</v>
      </c>
      <c r="AK15" s="1">
        <v>1.1000000000000001</v>
      </c>
      <c r="AL15" s="1">
        <v>6.6</v>
      </c>
      <c r="AM15" s="21">
        <v>35</v>
      </c>
      <c r="AN15" s="1">
        <v>1.4</v>
      </c>
      <c r="AO15" s="1">
        <v>3.9</v>
      </c>
      <c r="AP15" s="1">
        <v>4.0999999999999996</v>
      </c>
      <c r="AQ15" s="8">
        <v>0.64</v>
      </c>
      <c r="AR15" s="36">
        <f t="shared" si="1"/>
        <v>1.3375224416517055</v>
      </c>
      <c r="AS15" s="34">
        <f t="shared" si="2"/>
        <v>1.4164305949008498</v>
      </c>
      <c r="AT15" s="34">
        <f t="shared" si="3"/>
        <v>1.3103448275862069</v>
      </c>
      <c r="AU15" s="34">
        <f t="shared" si="4"/>
        <v>1.2593783494105038</v>
      </c>
      <c r="AV15" s="34">
        <f t="shared" si="5"/>
        <v>1.0698652544683747</v>
      </c>
      <c r="AW15" s="34">
        <f t="shared" si="6"/>
        <v>0.9794008876246113</v>
      </c>
      <c r="AX15" s="34"/>
    </row>
    <row r="16" spans="1:52" x14ac:dyDescent="0.25">
      <c r="A16" t="s">
        <v>6</v>
      </c>
      <c r="B16" s="3">
        <v>452.63499999999999</v>
      </c>
      <c r="C16" s="10">
        <v>53</v>
      </c>
      <c r="D16" s="10">
        <v>1</v>
      </c>
      <c r="E16" s="10">
        <v>21.7</v>
      </c>
      <c r="F16" s="10">
        <v>7</v>
      </c>
      <c r="G16" s="10">
        <v>0.06</v>
      </c>
      <c r="H16" s="10">
        <v>1.7</v>
      </c>
      <c r="I16" s="10">
        <v>0.2</v>
      </c>
      <c r="J16" s="10">
        <v>0.2</v>
      </c>
      <c r="K16" s="10">
        <v>3.8</v>
      </c>
      <c r="L16" s="10">
        <v>0.08</v>
      </c>
      <c r="M16" s="12">
        <v>10.4</v>
      </c>
      <c r="N16" s="10">
        <f t="shared" si="0"/>
        <v>99.140000000000015</v>
      </c>
      <c r="O16" s="7">
        <v>15</v>
      </c>
      <c r="P16" s="1">
        <v>22</v>
      </c>
      <c r="Q16" s="1">
        <v>124</v>
      </c>
      <c r="R16" s="8">
        <v>1.1200000000000001</v>
      </c>
      <c r="S16" s="1">
        <v>21.1</v>
      </c>
      <c r="T16" s="9">
        <v>219</v>
      </c>
      <c r="U16" s="1">
        <v>424</v>
      </c>
      <c r="V16" s="1">
        <v>33.6</v>
      </c>
      <c r="W16" s="1">
        <v>4.9000000000000004</v>
      </c>
      <c r="X16" s="9">
        <v>26.5</v>
      </c>
      <c r="Y16" s="1">
        <v>2.2000000000000002</v>
      </c>
      <c r="Z16" s="1">
        <v>88.4</v>
      </c>
      <c r="AA16" s="1">
        <v>185</v>
      </c>
      <c r="AB16" s="1">
        <v>29.4</v>
      </c>
      <c r="AC16" s="1">
        <v>19.899999999999999</v>
      </c>
      <c r="AD16" s="20">
        <v>164</v>
      </c>
      <c r="AE16" s="1">
        <v>71.099999999999994</v>
      </c>
      <c r="AF16" s="1">
        <v>12.1</v>
      </c>
      <c r="AG16" s="9">
        <v>260</v>
      </c>
      <c r="AH16" s="9">
        <v>7.5</v>
      </c>
      <c r="AI16" s="1">
        <v>2.2000000000000002</v>
      </c>
      <c r="AJ16" s="1">
        <v>8.6</v>
      </c>
      <c r="AK16" s="1">
        <v>1.4</v>
      </c>
      <c r="AL16" s="1">
        <v>7.9</v>
      </c>
      <c r="AM16" s="21">
        <v>38</v>
      </c>
      <c r="AN16" s="1">
        <v>1.6</v>
      </c>
      <c r="AO16" s="1">
        <v>4.8</v>
      </c>
      <c r="AP16" s="1">
        <v>4.9000000000000004</v>
      </c>
      <c r="AQ16" s="8">
        <v>0.87</v>
      </c>
      <c r="AR16" s="36">
        <f t="shared" si="1"/>
        <v>1.9838420107719927</v>
      </c>
      <c r="AS16" s="34">
        <f t="shared" si="2"/>
        <v>2.0963172804532579</v>
      </c>
      <c r="AT16" s="34">
        <f t="shared" si="3"/>
        <v>1.9605911330049259</v>
      </c>
      <c r="AU16" s="34">
        <f t="shared" si="4"/>
        <v>1.9051446945337618</v>
      </c>
      <c r="AV16" s="34">
        <f t="shared" si="5"/>
        <v>1.0629244832102636</v>
      </c>
      <c r="AW16" s="34">
        <f t="shared" si="6"/>
        <v>0.97993740550853825</v>
      </c>
      <c r="AX16" s="34"/>
    </row>
    <row r="17" spans="1:50" x14ac:dyDescent="0.25">
      <c r="A17" t="s">
        <v>6</v>
      </c>
      <c r="B17" s="3">
        <v>457.05499999999995</v>
      </c>
      <c r="C17" s="10">
        <v>61.2</v>
      </c>
      <c r="D17" s="10">
        <v>0.9</v>
      </c>
      <c r="E17" s="10">
        <v>18.7</v>
      </c>
      <c r="F17" s="10">
        <v>5.5</v>
      </c>
      <c r="G17" s="10">
        <v>0.03</v>
      </c>
      <c r="H17" s="10">
        <v>1.3</v>
      </c>
      <c r="I17" s="10">
        <v>0.1</v>
      </c>
      <c r="J17" s="10">
        <v>0.2</v>
      </c>
      <c r="K17" s="10">
        <v>3.8</v>
      </c>
      <c r="L17" s="10">
        <v>0.06</v>
      </c>
      <c r="M17" s="12">
        <v>7.89</v>
      </c>
      <c r="N17" s="10">
        <f t="shared" si="0"/>
        <v>99.679999999999993</v>
      </c>
      <c r="O17" s="7">
        <v>25</v>
      </c>
      <c r="P17" s="1">
        <v>16</v>
      </c>
      <c r="Q17" s="1">
        <v>91</v>
      </c>
      <c r="R17" s="8">
        <v>0.84</v>
      </c>
      <c r="S17" s="1">
        <v>15</v>
      </c>
      <c r="T17" s="9">
        <v>197</v>
      </c>
      <c r="U17" s="1">
        <v>544</v>
      </c>
      <c r="V17" s="1">
        <v>24.7</v>
      </c>
      <c r="W17" s="1">
        <v>4.2</v>
      </c>
      <c r="X17" s="9">
        <v>21.1</v>
      </c>
      <c r="Y17" s="1">
        <v>1.7</v>
      </c>
      <c r="Z17" s="1">
        <v>58.6</v>
      </c>
      <c r="AA17" s="1">
        <v>125</v>
      </c>
      <c r="AB17" s="1">
        <v>30.9</v>
      </c>
      <c r="AC17" s="1">
        <v>13.6</v>
      </c>
      <c r="AD17" s="20">
        <v>121</v>
      </c>
      <c r="AE17" s="1">
        <v>49.9</v>
      </c>
      <c r="AF17" s="1">
        <v>9</v>
      </c>
      <c r="AG17" s="9">
        <v>307</v>
      </c>
      <c r="AH17" s="9">
        <v>8.6999999999999993</v>
      </c>
      <c r="AI17" s="1">
        <v>1.5</v>
      </c>
      <c r="AJ17" s="1">
        <v>7</v>
      </c>
      <c r="AK17" s="1">
        <v>1.1000000000000001</v>
      </c>
      <c r="AL17" s="1">
        <v>7</v>
      </c>
      <c r="AM17" s="21">
        <v>34</v>
      </c>
      <c r="AN17" s="1">
        <v>1.3</v>
      </c>
      <c r="AO17" s="1">
        <v>4.2</v>
      </c>
      <c r="AP17" s="1">
        <v>4.2</v>
      </c>
      <c r="AQ17" s="8">
        <v>0.62</v>
      </c>
      <c r="AR17" s="36">
        <f t="shared" si="1"/>
        <v>1.3150807899461401</v>
      </c>
      <c r="AS17" s="34">
        <f t="shared" si="2"/>
        <v>1.4164305949008498</v>
      </c>
      <c r="AT17" s="34">
        <f t="shared" si="3"/>
        <v>1.3399014778325122</v>
      </c>
      <c r="AU17" s="34">
        <f t="shared" si="4"/>
        <v>1.3370846730975348</v>
      </c>
      <c r="AV17" s="34">
        <f t="shared" si="5"/>
        <v>1.0669981582106285</v>
      </c>
      <c r="AW17" s="34">
        <f t="shared" si="6"/>
        <v>0.97322974265294571</v>
      </c>
      <c r="AX17" s="34"/>
    </row>
    <row r="18" spans="1:50" x14ac:dyDescent="0.25">
      <c r="A18" t="s">
        <v>6</v>
      </c>
      <c r="B18" s="3">
        <v>468.995</v>
      </c>
      <c r="C18" s="10">
        <v>58.2</v>
      </c>
      <c r="D18" s="10">
        <v>1</v>
      </c>
      <c r="E18" s="10">
        <v>19.2</v>
      </c>
      <c r="F18" s="10">
        <v>7</v>
      </c>
      <c r="G18" s="10">
        <v>0.05</v>
      </c>
      <c r="H18" s="10">
        <v>1.6</v>
      </c>
      <c r="I18" s="10">
        <v>0.1</v>
      </c>
      <c r="J18" s="10">
        <v>0.2</v>
      </c>
      <c r="K18" s="10">
        <v>3.7</v>
      </c>
      <c r="L18" s="10">
        <v>0.06</v>
      </c>
      <c r="M18" s="12">
        <v>8.98</v>
      </c>
      <c r="N18" s="10">
        <f t="shared" si="0"/>
        <v>100.09</v>
      </c>
      <c r="O18" s="7">
        <v>21</v>
      </c>
      <c r="P18" s="1">
        <v>20.100000000000001</v>
      </c>
      <c r="Q18" s="1">
        <v>124</v>
      </c>
      <c r="R18" s="8">
        <v>0.97</v>
      </c>
      <c r="S18" s="1">
        <v>18.3</v>
      </c>
      <c r="T18" s="9">
        <v>226</v>
      </c>
      <c r="U18" s="1">
        <v>554</v>
      </c>
      <c r="V18" s="1">
        <v>29.6</v>
      </c>
      <c r="W18" s="1">
        <v>5</v>
      </c>
      <c r="X18" s="9">
        <v>26.8</v>
      </c>
      <c r="Y18" s="1">
        <v>2.1</v>
      </c>
      <c r="Z18" s="1">
        <v>78.3</v>
      </c>
      <c r="AA18" s="1">
        <v>162</v>
      </c>
      <c r="AB18" s="1">
        <v>35.5</v>
      </c>
      <c r="AC18" s="1">
        <v>17.8</v>
      </c>
      <c r="AD18" s="20">
        <v>135</v>
      </c>
      <c r="AE18" s="1">
        <v>63.4</v>
      </c>
      <c r="AF18" s="1">
        <v>11.2</v>
      </c>
      <c r="AG18" s="9">
        <v>323</v>
      </c>
      <c r="AH18" s="9">
        <v>8.8000000000000007</v>
      </c>
      <c r="AI18" s="1">
        <v>2.1</v>
      </c>
      <c r="AJ18" s="1">
        <v>9</v>
      </c>
      <c r="AK18" s="1">
        <v>1.4</v>
      </c>
      <c r="AL18" s="1">
        <v>8.6</v>
      </c>
      <c r="AM18" s="21">
        <v>39</v>
      </c>
      <c r="AN18" s="1">
        <v>1.7</v>
      </c>
      <c r="AO18" s="1">
        <v>5</v>
      </c>
      <c r="AP18" s="1">
        <v>5.3</v>
      </c>
      <c r="AQ18" s="8">
        <v>0.8</v>
      </c>
      <c r="AR18" s="36">
        <f t="shared" si="1"/>
        <v>1.7571813285457809</v>
      </c>
      <c r="AS18" s="34">
        <f t="shared" si="2"/>
        <v>1.8356940509915014</v>
      </c>
      <c r="AT18" s="34">
        <f t="shared" si="3"/>
        <v>1.7536945812807883</v>
      </c>
      <c r="AU18" s="34">
        <f t="shared" si="4"/>
        <v>1.6988210075026795</v>
      </c>
      <c r="AV18" s="34">
        <f t="shared" si="5"/>
        <v>1.0457185603476264</v>
      </c>
      <c r="AW18" s="34">
        <f t="shared" si="6"/>
        <v>0.99232542640682342</v>
      </c>
      <c r="AX18" s="34"/>
    </row>
    <row r="19" spans="1:50" x14ac:dyDescent="0.25">
      <c r="A19" t="s">
        <v>6</v>
      </c>
      <c r="B19" s="3">
        <v>471.23500000000001</v>
      </c>
      <c r="C19" s="10">
        <v>69.099999999999994</v>
      </c>
      <c r="D19" s="10">
        <v>0.7</v>
      </c>
      <c r="E19" s="10">
        <v>13.4</v>
      </c>
      <c r="F19" s="10">
        <v>5.2</v>
      </c>
      <c r="G19" s="10">
        <v>0.05</v>
      </c>
      <c r="H19" s="10">
        <v>1.2</v>
      </c>
      <c r="I19" s="10">
        <v>0.1</v>
      </c>
      <c r="J19" s="10">
        <v>0.2</v>
      </c>
      <c r="K19" s="10">
        <v>2.8</v>
      </c>
      <c r="L19" s="10">
        <v>0.05</v>
      </c>
      <c r="M19" s="12">
        <v>6.75</v>
      </c>
      <c r="N19" s="10">
        <f t="shared" si="0"/>
        <v>99.55</v>
      </c>
      <c r="O19" s="7">
        <v>20</v>
      </c>
      <c r="P19" s="1">
        <v>10.5</v>
      </c>
      <c r="Q19" s="1">
        <v>61.7</v>
      </c>
      <c r="R19" s="8">
        <v>0.37</v>
      </c>
      <c r="S19" s="1">
        <v>7.9</v>
      </c>
      <c r="T19" s="9">
        <v>127</v>
      </c>
      <c r="U19" s="1">
        <v>966</v>
      </c>
      <c r="V19" s="1">
        <v>26.4</v>
      </c>
      <c r="W19" s="1">
        <v>4.8</v>
      </c>
      <c r="X19" s="9">
        <v>17</v>
      </c>
      <c r="Y19" s="1">
        <v>1.4</v>
      </c>
      <c r="Z19" s="1">
        <v>57.3</v>
      </c>
      <c r="AA19" s="1">
        <v>120</v>
      </c>
      <c r="AB19" s="1">
        <v>18.5</v>
      </c>
      <c r="AC19" s="1">
        <v>13.7</v>
      </c>
      <c r="AD19" s="20">
        <v>87</v>
      </c>
      <c r="AE19" s="1">
        <v>51</v>
      </c>
      <c r="AF19" s="1">
        <v>10.4</v>
      </c>
      <c r="AG19" s="9">
        <v>576</v>
      </c>
      <c r="AH19" s="9">
        <v>15.6</v>
      </c>
      <c r="AI19" s="1">
        <v>1.7</v>
      </c>
      <c r="AJ19" s="1">
        <v>9.5</v>
      </c>
      <c r="AK19" s="1">
        <v>1.6</v>
      </c>
      <c r="AL19" s="1">
        <v>10</v>
      </c>
      <c r="AM19" s="21">
        <v>50</v>
      </c>
      <c r="AN19" s="1">
        <v>2</v>
      </c>
      <c r="AO19" s="1">
        <v>6.1</v>
      </c>
      <c r="AP19" s="1">
        <v>5.8</v>
      </c>
      <c r="AQ19" s="8">
        <v>0.95</v>
      </c>
      <c r="AR19" s="36">
        <f t="shared" si="1"/>
        <v>1.2859066427289048</v>
      </c>
      <c r="AS19" s="34">
        <f t="shared" si="2"/>
        <v>1.3597733711048159</v>
      </c>
      <c r="AT19" s="34">
        <f t="shared" si="3"/>
        <v>1.3497536945812807</v>
      </c>
      <c r="AU19" s="34">
        <f t="shared" si="4"/>
        <v>1.3665594855305465</v>
      </c>
      <c r="AV19" s="34">
        <f t="shared" si="5"/>
        <v>1.031827471739039</v>
      </c>
      <c r="AW19" s="34">
        <f t="shared" si="6"/>
        <v>0.99016060441500642</v>
      </c>
      <c r="AX19" s="34"/>
    </row>
    <row r="20" spans="1:50" x14ac:dyDescent="0.25">
      <c r="A20" t="s">
        <v>6</v>
      </c>
      <c r="B20" s="3">
        <v>475.90499999999997</v>
      </c>
      <c r="C20" s="10">
        <v>64.900000000000006</v>
      </c>
      <c r="D20" s="10">
        <v>0.8</v>
      </c>
      <c r="E20" s="10">
        <v>15.6</v>
      </c>
      <c r="F20" s="10">
        <v>5.3</v>
      </c>
      <c r="G20" s="10">
        <v>0.02</v>
      </c>
      <c r="H20" s="10">
        <v>1.2</v>
      </c>
      <c r="I20" s="10">
        <v>0.1</v>
      </c>
      <c r="J20" s="10">
        <v>0.2</v>
      </c>
      <c r="K20" s="10">
        <v>3.3</v>
      </c>
      <c r="L20" s="10">
        <v>0.05</v>
      </c>
      <c r="M20" s="12">
        <v>8.33</v>
      </c>
      <c r="N20" s="10">
        <f t="shared" si="0"/>
        <v>99.799999999999983</v>
      </c>
      <c r="O20" s="7">
        <v>22</v>
      </c>
      <c r="P20" s="1">
        <v>13.5</v>
      </c>
      <c r="Q20" s="1">
        <v>81.099999999999994</v>
      </c>
      <c r="R20" s="8">
        <v>0.67</v>
      </c>
      <c r="S20" s="1">
        <v>11.5</v>
      </c>
      <c r="T20" s="9">
        <v>162</v>
      </c>
      <c r="U20" s="1">
        <v>766</v>
      </c>
      <c r="V20" s="1">
        <v>19.3</v>
      </c>
      <c r="W20" s="1">
        <v>3.9</v>
      </c>
      <c r="X20" s="9">
        <v>19.5</v>
      </c>
      <c r="Y20" s="1">
        <v>1.6</v>
      </c>
      <c r="Z20" s="1">
        <v>49.5</v>
      </c>
      <c r="AA20" s="1">
        <v>104</v>
      </c>
      <c r="AB20" s="1">
        <v>28.4</v>
      </c>
      <c r="AC20" s="1">
        <v>11.5</v>
      </c>
      <c r="AD20" s="20">
        <v>103</v>
      </c>
      <c r="AE20" s="1">
        <v>41.6</v>
      </c>
      <c r="AF20" s="1">
        <v>7.2</v>
      </c>
      <c r="AG20" s="9">
        <v>266</v>
      </c>
      <c r="AH20" s="9">
        <v>7.6</v>
      </c>
      <c r="AI20" s="1">
        <v>1.4</v>
      </c>
      <c r="AJ20" s="1">
        <v>6.8</v>
      </c>
      <c r="AK20" s="1">
        <v>1</v>
      </c>
      <c r="AL20" s="1">
        <v>6.2</v>
      </c>
      <c r="AM20" s="21">
        <v>33</v>
      </c>
      <c r="AN20" s="1">
        <v>1.2</v>
      </c>
      <c r="AO20" s="1">
        <v>3.5</v>
      </c>
      <c r="AP20" s="1">
        <v>3.5</v>
      </c>
      <c r="AQ20" s="8">
        <v>0.55000000000000004</v>
      </c>
      <c r="AR20" s="36">
        <f t="shared" si="1"/>
        <v>1.1108617594254937</v>
      </c>
      <c r="AS20" s="34">
        <f t="shared" si="2"/>
        <v>1.178470254957507</v>
      </c>
      <c r="AT20" s="34">
        <f t="shared" si="3"/>
        <v>1.1330049261083743</v>
      </c>
      <c r="AU20" s="34">
        <f t="shared" si="4"/>
        <v>1.114683815648446</v>
      </c>
      <c r="AV20" s="34">
        <f t="shared" si="5"/>
        <v>1.0503923985814885</v>
      </c>
      <c r="AW20" s="34">
        <f t="shared" si="6"/>
        <v>0.98816293299384306</v>
      </c>
      <c r="AX20" s="34"/>
    </row>
    <row r="21" spans="1:50" x14ac:dyDescent="0.25">
      <c r="A21" t="s">
        <v>6</v>
      </c>
      <c r="B21" s="3">
        <v>480.64499999999998</v>
      </c>
      <c r="C21" s="10">
        <v>29.7</v>
      </c>
      <c r="D21" s="10">
        <v>0.3</v>
      </c>
      <c r="E21" s="10">
        <v>9.1999999999999993</v>
      </c>
      <c r="F21" s="10">
        <v>33.799999999999997</v>
      </c>
      <c r="G21" s="10">
        <v>0.33</v>
      </c>
      <c r="H21" s="10">
        <v>2.9</v>
      </c>
      <c r="I21" s="10">
        <v>0.8</v>
      </c>
      <c r="J21" s="10">
        <v>0.2</v>
      </c>
      <c r="K21" s="10">
        <v>1.6</v>
      </c>
      <c r="L21" s="10">
        <v>7.0000000000000007E-2</v>
      </c>
      <c r="M21" s="12">
        <v>20.61</v>
      </c>
      <c r="N21" s="10">
        <f t="shared" si="0"/>
        <v>99.509999999999991</v>
      </c>
      <c r="O21" s="7">
        <v>18</v>
      </c>
      <c r="P21" s="1">
        <v>21.1</v>
      </c>
      <c r="Q21" s="1">
        <v>91.9</v>
      </c>
      <c r="R21" s="8">
        <v>0.91</v>
      </c>
      <c r="S21" s="1">
        <v>6.6</v>
      </c>
      <c r="T21" s="9">
        <v>88.8</v>
      </c>
      <c r="U21" s="1">
        <v>306</v>
      </c>
      <c r="V21" s="1">
        <v>11.9</v>
      </c>
      <c r="W21" s="1">
        <v>2</v>
      </c>
      <c r="X21" s="9">
        <v>9.4</v>
      </c>
      <c r="Y21" s="1">
        <v>0.8</v>
      </c>
      <c r="Z21" s="1">
        <v>27.9</v>
      </c>
      <c r="AA21" s="1">
        <v>59.9</v>
      </c>
      <c r="AB21" s="1">
        <v>17.2</v>
      </c>
      <c r="AC21" s="1">
        <v>6.4</v>
      </c>
      <c r="AD21" s="20">
        <v>60</v>
      </c>
      <c r="AE21" s="1">
        <v>23.3</v>
      </c>
      <c r="AF21" s="1">
        <v>4</v>
      </c>
      <c r="AG21" s="9">
        <v>126</v>
      </c>
      <c r="AH21" s="9">
        <v>3.3</v>
      </c>
      <c r="AI21" s="1">
        <v>0.8</v>
      </c>
      <c r="AJ21" s="1">
        <v>4.2</v>
      </c>
      <c r="AK21" s="1">
        <v>0.8</v>
      </c>
      <c r="AL21" s="1">
        <v>5.5</v>
      </c>
      <c r="AM21" s="21">
        <v>34</v>
      </c>
      <c r="AN21" s="1">
        <v>1.4</v>
      </c>
      <c r="AO21" s="1">
        <v>4.7</v>
      </c>
      <c r="AP21" s="1">
        <v>6</v>
      </c>
      <c r="AQ21" s="8">
        <v>0.99</v>
      </c>
      <c r="AR21" s="36">
        <f t="shared" si="1"/>
        <v>0.62612208258527824</v>
      </c>
      <c r="AS21" s="34">
        <f t="shared" si="2"/>
        <v>0.67875354107648722</v>
      </c>
      <c r="AT21" s="34">
        <f t="shared" si="3"/>
        <v>0.63054187192118227</v>
      </c>
      <c r="AU21" s="34">
        <f t="shared" si="4"/>
        <v>0.62433011789924975</v>
      </c>
      <c r="AV21" s="34">
        <f t="shared" si="5"/>
        <v>1.0802466938634512</v>
      </c>
      <c r="AW21" s="34">
        <f t="shared" si="6"/>
        <v>0.9677688267794059</v>
      </c>
      <c r="AX21" s="34"/>
    </row>
    <row r="22" spans="1:50" x14ac:dyDescent="0.25">
      <c r="A22" t="s">
        <v>6</v>
      </c>
      <c r="B22" s="3">
        <v>485.44499999999999</v>
      </c>
      <c r="C22" s="10">
        <v>61.8</v>
      </c>
      <c r="D22" s="10">
        <v>0.8</v>
      </c>
      <c r="E22" s="10">
        <v>17.7</v>
      </c>
      <c r="F22" s="10">
        <v>6.2</v>
      </c>
      <c r="G22" s="10">
        <v>0.03</v>
      </c>
      <c r="H22" s="10">
        <v>1.3</v>
      </c>
      <c r="I22" s="10">
        <v>0.1</v>
      </c>
      <c r="J22" s="10">
        <v>0.2</v>
      </c>
      <c r="K22" s="10">
        <v>3.5</v>
      </c>
      <c r="L22" s="10">
        <v>0.05</v>
      </c>
      <c r="M22" s="12">
        <v>8.0399999999999991</v>
      </c>
      <c r="N22" s="10">
        <f t="shared" si="0"/>
        <v>99.72</v>
      </c>
      <c r="O22" s="7">
        <v>19</v>
      </c>
      <c r="P22" s="1">
        <v>15.7</v>
      </c>
      <c r="Q22" s="1">
        <v>101</v>
      </c>
      <c r="R22" s="8">
        <v>1.5</v>
      </c>
      <c r="S22" s="1">
        <v>13.2</v>
      </c>
      <c r="T22" s="9">
        <v>179</v>
      </c>
      <c r="U22" s="1">
        <v>582</v>
      </c>
      <c r="V22" s="1">
        <v>21.1</v>
      </c>
      <c r="W22" s="1">
        <v>3.8</v>
      </c>
      <c r="X22" s="9">
        <v>18.600000000000001</v>
      </c>
      <c r="Y22" s="1">
        <v>1.5</v>
      </c>
      <c r="Z22" s="1">
        <v>51.5</v>
      </c>
      <c r="AA22" s="1">
        <v>108</v>
      </c>
      <c r="AB22" s="1">
        <v>29.8</v>
      </c>
      <c r="AC22" s="1">
        <v>12.4</v>
      </c>
      <c r="AD22" s="20">
        <v>103</v>
      </c>
      <c r="AE22" s="1">
        <v>44.6</v>
      </c>
      <c r="AF22" s="1">
        <v>8.3000000000000007</v>
      </c>
      <c r="AG22" s="9">
        <v>254</v>
      </c>
      <c r="AH22" s="9">
        <v>7</v>
      </c>
      <c r="AI22" s="1">
        <v>1.5</v>
      </c>
      <c r="AJ22" s="1">
        <v>7.1</v>
      </c>
      <c r="AK22" s="1">
        <v>1.1000000000000001</v>
      </c>
      <c r="AL22" s="1">
        <v>7</v>
      </c>
      <c r="AM22" s="21">
        <v>34</v>
      </c>
      <c r="AN22" s="1">
        <v>1.4</v>
      </c>
      <c r="AO22" s="1">
        <v>4</v>
      </c>
      <c r="AP22" s="1">
        <v>4</v>
      </c>
      <c r="AQ22" s="8">
        <v>0.59</v>
      </c>
      <c r="AR22" s="36">
        <f t="shared" si="1"/>
        <v>1.1557450628366248</v>
      </c>
      <c r="AS22" s="34">
        <f t="shared" si="2"/>
        <v>1.2237960339943343</v>
      </c>
      <c r="AT22" s="34">
        <f t="shared" si="3"/>
        <v>1.2216748768472907</v>
      </c>
      <c r="AU22" s="34">
        <f t="shared" si="4"/>
        <v>1.195069667738478</v>
      </c>
      <c r="AV22" s="34">
        <f t="shared" si="5"/>
        <v>1.0295160846989795</v>
      </c>
      <c r="AW22" s="34">
        <f t="shared" si="6"/>
        <v>1.0101221212671001</v>
      </c>
      <c r="AX22" s="34"/>
    </row>
    <row r="23" spans="1:50" x14ac:dyDescent="0.25">
      <c r="A23" t="s">
        <v>6</v>
      </c>
      <c r="B23" s="3">
        <v>490.13499999999999</v>
      </c>
      <c r="C23" s="10">
        <v>53.9</v>
      </c>
      <c r="D23" s="10">
        <v>0.8</v>
      </c>
      <c r="E23" s="10">
        <v>18.600000000000001</v>
      </c>
      <c r="F23" s="10">
        <v>6.6</v>
      </c>
      <c r="G23" s="10">
        <v>0.02</v>
      </c>
      <c r="H23" s="10">
        <v>1.4</v>
      </c>
      <c r="I23" s="10">
        <v>0.1</v>
      </c>
      <c r="J23" s="10">
        <v>0.3</v>
      </c>
      <c r="K23" s="10">
        <v>3.7</v>
      </c>
      <c r="L23" s="10">
        <v>0.05</v>
      </c>
      <c r="M23" s="12">
        <v>14.51</v>
      </c>
      <c r="N23" s="10">
        <f t="shared" si="0"/>
        <v>99.97999999999999</v>
      </c>
      <c r="O23" s="7">
        <v>28</v>
      </c>
      <c r="P23" s="1">
        <v>19</v>
      </c>
      <c r="Q23" s="1">
        <v>123</v>
      </c>
      <c r="R23" s="8">
        <v>0.92</v>
      </c>
      <c r="S23" s="1">
        <v>18.3</v>
      </c>
      <c r="T23" s="9">
        <v>222</v>
      </c>
      <c r="U23" s="1">
        <v>440</v>
      </c>
      <c r="V23" s="1">
        <v>25.5</v>
      </c>
      <c r="W23" s="1">
        <v>4.2</v>
      </c>
      <c r="X23" s="9">
        <v>21.7</v>
      </c>
      <c r="Y23" s="1">
        <v>1.7</v>
      </c>
      <c r="Z23" s="1">
        <v>68.099999999999994</v>
      </c>
      <c r="AA23" s="1">
        <v>143</v>
      </c>
      <c r="AB23" s="1">
        <v>45</v>
      </c>
      <c r="AC23" s="1">
        <v>15.9</v>
      </c>
      <c r="AD23" s="20">
        <v>125</v>
      </c>
      <c r="AE23" s="1">
        <v>57.4</v>
      </c>
      <c r="AF23" s="1">
        <v>9.5</v>
      </c>
      <c r="AG23" s="9">
        <v>253</v>
      </c>
      <c r="AH23" s="9">
        <v>7.2</v>
      </c>
      <c r="AI23" s="1">
        <v>1.7</v>
      </c>
      <c r="AJ23" s="1">
        <v>7.7</v>
      </c>
      <c r="AK23" s="1">
        <v>1.2</v>
      </c>
      <c r="AL23" s="1">
        <v>7.5</v>
      </c>
      <c r="AM23" s="21">
        <v>32</v>
      </c>
      <c r="AN23" s="1">
        <v>1.4</v>
      </c>
      <c r="AO23" s="1">
        <v>4.3</v>
      </c>
      <c r="AP23" s="1">
        <v>4.3</v>
      </c>
      <c r="AQ23" s="8">
        <v>0.63</v>
      </c>
      <c r="AR23" s="36">
        <f t="shared" si="1"/>
        <v>1.5282764811490124</v>
      </c>
      <c r="AS23" s="34">
        <f t="shared" si="2"/>
        <v>1.6203966005665722</v>
      </c>
      <c r="AT23" s="34">
        <f t="shared" si="3"/>
        <v>1.5665024630541873</v>
      </c>
      <c r="AU23" s="34">
        <f t="shared" si="4"/>
        <v>1.5380493033226152</v>
      </c>
      <c r="AV23" s="34">
        <f t="shared" si="5"/>
        <v>1.0471808357115271</v>
      </c>
      <c r="AW23" s="34">
        <f t="shared" si="6"/>
        <v>0.99194509624195693</v>
      </c>
      <c r="AX23" s="34"/>
    </row>
    <row r="24" spans="1:50" x14ac:dyDescent="0.25">
      <c r="A24" t="s">
        <v>6</v>
      </c>
      <c r="B24" s="3">
        <v>494.76499999999999</v>
      </c>
      <c r="C24" s="10">
        <v>63.3</v>
      </c>
      <c r="D24" s="10">
        <v>0.8</v>
      </c>
      <c r="E24" s="10">
        <v>18.100000000000001</v>
      </c>
      <c r="F24" s="10">
        <v>4.8</v>
      </c>
      <c r="G24" s="10">
        <v>0.02</v>
      </c>
      <c r="H24" s="10">
        <v>1.2</v>
      </c>
      <c r="I24" s="10">
        <v>0.1</v>
      </c>
      <c r="J24" s="10">
        <v>0.3</v>
      </c>
      <c r="K24" s="10">
        <v>3.5</v>
      </c>
      <c r="L24" s="10">
        <v>0.06</v>
      </c>
      <c r="M24" s="12">
        <v>7.86</v>
      </c>
      <c r="N24" s="10">
        <f t="shared" si="0"/>
        <v>100.03999999999998</v>
      </c>
      <c r="O24" s="7">
        <v>23</v>
      </c>
      <c r="P24" s="1">
        <v>14.3</v>
      </c>
      <c r="Q24" s="1">
        <v>90.1</v>
      </c>
      <c r="R24" s="8">
        <v>0.82</v>
      </c>
      <c r="S24" s="1">
        <v>13.5</v>
      </c>
      <c r="T24" s="9">
        <v>186</v>
      </c>
      <c r="U24" s="1">
        <v>555</v>
      </c>
      <c r="V24" s="1">
        <v>21.9</v>
      </c>
      <c r="W24" s="1">
        <v>3.8</v>
      </c>
      <c r="X24" s="9">
        <v>19.7</v>
      </c>
      <c r="Y24" s="1">
        <v>1.6</v>
      </c>
      <c r="Z24" s="1">
        <v>56.4</v>
      </c>
      <c r="AA24" s="1">
        <v>120</v>
      </c>
      <c r="AB24" s="1">
        <v>30.5</v>
      </c>
      <c r="AC24" s="1">
        <v>12.9</v>
      </c>
      <c r="AD24" s="20">
        <v>102</v>
      </c>
      <c r="AE24" s="1">
        <v>46.7</v>
      </c>
      <c r="AF24" s="1">
        <v>8.1</v>
      </c>
      <c r="AG24" s="9">
        <v>291</v>
      </c>
      <c r="AH24" s="9">
        <v>8.1</v>
      </c>
      <c r="AI24" s="1">
        <v>1.4</v>
      </c>
      <c r="AJ24" s="1">
        <v>6.8</v>
      </c>
      <c r="AK24" s="1">
        <v>1.1000000000000001</v>
      </c>
      <c r="AL24" s="1">
        <v>6.8</v>
      </c>
      <c r="AM24" s="21">
        <v>34</v>
      </c>
      <c r="AN24" s="1">
        <v>1.3</v>
      </c>
      <c r="AO24" s="1">
        <v>3.8</v>
      </c>
      <c r="AP24" s="1">
        <v>3.9</v>
      </c>
      <c r="AQ24" s="8">
        <v>0.55000000000000004</v>
      </c>
      <c r="AR24" s="36">
        <f t="shared" si="1"/>
        <v>1.2657091561938958</v>
      </c>
      <c r="AS24" s="34">
        <f t="shared" si="2"/>
        <v>1.3597733711048159</v>
      </c>
      <c r="AT24" s="34">
        <f t="shared" si="3"/>
        <v>1.270935960591133</v>
      </c>
      <c r="AU24" s="34">
        <f t="shared" si="4"/>
        <v>1.2513397642015005</v>
      </c>
      <c r="AV24" s="34">
        <f t="shared" si="5"/>
        <v>1.0721037500335933</v>
      </c>
      <c r="AW24" s="34">
        <f t="shared" si="6"/>
        <v>0.9734821087651081</v>
      </c>
      <c r="AX24" s="34"/>
    </row>
    <row r="25" spans="1:50" x14ac:dyDescent="0.25">
      <c r="A25" t="s">
        <v>6</v>
      </c>
      <c r="B25" s="3">
        <v>499.48500000000001</v>
      </c>
      <c r="C25" s="10">
        <v>55.4</v>
      </c>
      <c r="D25" s="10">
        <v>1</v>
      </c>
      <c r="E25" s="10">
        <v>22.4</v>
      </c>
      <c r="F25" s="10">
        <v>5.6</v>
      </c>
      <c r="G25" s="10">
        <v>0.03</v>
      </c>
      <c r="H25" s="10">
        <v>1.5</v>
      </c>
      <c r="I25" s="10">
        <v>0.1</v>
      </c>
      <c r="J25" s="10">
        <v>0.3</v>
      </c>
      <c r="K25" s="10">
        <v>3.8</v>
      </c>
      <c r="L25" s="10">
        <v>7.0000000000000007E-2</v>
      </c>
      <c r="M25" s="12">
        <v>9.8000000000000007</v>
      </c>
      <c r="N25" s="10">
        <f t="shared" si="0"/>
        <v>99.999999999999972</v>
      </c>
      <c r="O25" s="7">
        <v>23</v>
      </c>
      <c r="P25" s="1">
        <v>7.4</v>
      </c>
      <c r="Q25" s="1">
        <v>127</v>
      </c>
      <c r="R25" s="8">
        <v>1.31</v>
      </c>
      <c r="S25" s="1">
        <v>17.899999999999999</v>
      </c>
      <c r="T25" s="9">
        <v>167</v>
      </c>
      <c r="U25" s="1">
        <v>423</v>
      </c>
      <c r="V25" s="1">
        <v>18.3</v>
      </c>
      <c r="W25" s="1">
        <v>4.5999999999999996</v>
      </c>
      <c r="X25" s="9">
        <v>24.2</v>
      </c>
      <c r="Y25" s="1">
        <v>1.9</v>
      </c>
      <c r="Z25" s="1">
        <v>55.2</v>
      </c>
      <c r="AA25" s="1">
        <v>157</v>
      </c>
      <c r="AB25" s="1">
        <v>33.700000000000003</v>
      </c>
      <c r="AC25" s="1">
        <v>15</v>
      </c>
      <c r="AD25" s="20">
        <v>150</v>
      </c>
      <c r="AE25" s="1">
        <v>55.4</v>
      </c>
      <c r="AF25" s="1">
        <v>9.6999999999999993</v>
      </c>
      <c r="AG25" s="9">
        <v>237</v>
      </c>
      <c r="AH25" s="9">
        <v>6.8</v>
      </c>
      <c r="AI25" s="1">
        <v>1.7</v>
      </c>
      <c r="AJ25" s="1">
        <v>7.6</v>
      </c>
      <c r="AK25" s="1">
        <v>1.1000000000000001</v>
      </c>
      <c r="AL25" s="1">
        <v>7.2</v>
      </c>
      <c r="AM25" s="21">
        <v>38</v>
      </c>
      <c r="AN25" s="1">
        <v>1.4</v>
      </c>
      <c r="AO25" s="1">
        <v>4</v>
      </c>
      <c r="AP25" s="1">
        <v>4</v>
      </c>
      <c r="AQ25" s="8">
        <v>0.63</v>
      </c>
      <c r="AR25" s="36">
        <f t="shared" si="1"/>
        <v>1.2387791741472172</v>
      </c>
      <c r="AS25" s="34">
        <f t="shared" si="2"/>
        <v>1.7790368271954675</v>
      </c>
      <c r="AT25" s="34">
        <f t="shared" si="3"/>
        <v>1.4778325123152709</v>
      </c>
      <c r="AU25" s="34">
        <f t="shared" si="4"/>
        <v>1.4844587352625938</v>
      </c>
      <c r="AV25" s="34">
        <f t="shared" si="5"/>
        <v>1.3097468703832973</v>
      </c>
      <c r="AW25" s="34">
        <f t="shared" si="6"/>
        <v>0.9056745958631971</v>
      </c>
      <c r="AX25" s="34"/>
    </row>
    <row r="26" spans="1:50" x14ac:dyDescent="0.25">
      <c r="A26" t="s">
        <v>6</v>
      </c>
      <c r="B26" s="3">
        <v>504.34500000000003</v>
      </c>
      <c r="C26" s="10">
        <v>57.4</v>
      </c>
      <c r="D26" s="10">
        <v>1</v>
      </c>
      <c r="E26" s="10">
        <v>22</v>
      </c>
      <c r="F26" s="10">
        <v>4.3</v>
      </c>
      <c r="G26" s="10">
        <v>0.02</v>
      </c>
      <c r="H26" s="10">
        <v>1.5</v>
      </c>
      <c r="I26" s="10">
        <v>0.1</v>
      </c>
      <c r="J26" s="10">
        <v>0.3</v>
      </c>
      <c r="K26" s="10">
        <v>3.9</v>
      </c>
      <c r="L26" s="10">
        <v>7.0000000000000007E-2</v>
      </c>
      <c r="M26" s="12">
        <v>9.6999999999999993</v>
      </c>
      <c r="N26" s="10">
        <f t="shared" si="0"/>
        <v>100.28999999999999</v>
      </c>
      <c r="O26" s="7">
        <v>27</v>
      </c>
      <c r="P26" s="1">
        <v>6.4</v>
      </c>
      <c r="Q26" s="1">
        <v>123</v>
      </c>
      <c r="R26" s="8">
        <v>1.1299999999999999</v>
      </c>
      <c r="S26" s="1">
        <v>18.7</v>
      </c>
      <c r="T26" s="9">
        <v>165</v>
      </c>
      <c r="U26" s="1">
        <v>415</v>
      </c>
      <c r="V26" s="1">
        <v>18.2</v>
      </c>
      <c r="W26" s="1">
        <v>4.2</v>
      </c>
      <c r="X26" s="9">
        <v>23.9</v>
      </c>
      <c r="Y26" s="1">
        <v>1.8</v>
      </c>
      <c r="Z26" s="1">
        <v>54.1</v>
      </c>
      <c r="AA26" s="1">
        <v>152</v>
      </c>
      <c r="AB26" s="1">
        <v>28.2</v>
      </c>
      <c r="AC26" s="1">
        <v>15</v>
      </c>
      <c r="AD26" s="20">
        <v>139</v>
      </c>
      <c r="AE26" s="1">
        <v>55.2</v>
      </c>
      <c r="AF26" s="1">
        <v>10.199999999999999</v>
      </c>
      <c r="AG26" s="9">
        <v>229</v>
      </c>
      <c r="AH26" s="9">
        <v>6.4</v>
      </c>
      <c r="AI26" s="1">
        <v>1.9</v>
      </c>
      <c r="AJ26" s="1">
        <v>8.3000000000000007</v>
      </c>
      <c r="AK26" s="1">
        <v>1.2</v>
      </c>
      <c r="AL26" s="1">
        <v>7.7</v>
      </c>
      <c r="AM26" s="21">
        <v>40</v>
      </c>
      <c r="AN26" s="1">
        <v>1.5</v>
      </c>
      <c r="AO26" s="1">
        <v>4.2</v>
      </c>
      <c r="AP26" s="1">
        <v>4</v>
      </c>
      <c r="AQ26" s="8">
        <v>0.55000000000000004</v>
      </c>
      <c r="AR26" s="36">
        <f t="shared" si="1"/>
        <v>1.214093357271095</v>
      </c>
      <c r="AS26" s="34">
        <f t="shared" si="2"/>
        <v>1.7223796033994334</v>
      </c>
      <c r="AT26" s="34">
        <f t="shared" si="3"/>
        <v>1.4778325123152709</v>
      </c>
      <c r="AU26" s="34">
        <f t="shared" si="4"/>
        <v>1.4790996784565917</v>
      </c>
      <c r="AV26" s="34">
        <f t="shared" si="5"/>
        <v>1.2796634728014182</v>
      </c>
      <c r="AW26" s="34">
        <f t="shared" si="6"/>
        <v>0.92321853881154126</v>
      </c>
      <c r="AX26" s="34"/>
    </row>
    <row r="27" spans="1:50" x14ac:dyDescent="0.25">
      <c r="A27" t="s">
        <v>6</v>
      </c>
      <c r="B27" s="3">
        <v>509.15999999999997</v>
      </c>
      <c r="C27" s="10">
        <v>56.4</v>
      </c>
      <c r="D27" s="10">
        <v>0.9</v>
      </c>
      <c r="E27" s="10">
        <v>21</v>
      </c>
      <c r="F27" s="10">
        <v>6.1</v>
      </c>
      <c r="G27" s="10">
        <v>0.02</v>
      </c>
      <c r="H27" s="10">
        <v>1.4</v>
      </c>
      <c r="I27" s="10">
        <v>0.1</v>
      </c>
      <c r="J27" s="10">
        <v>0.3</v>
      </c>
      <c r="K27" s="10">
        <v>3.7</v>
      </c>
      <c r="L27" s="10">
        <v>0.08</v>
      </c>
      <c r="M27" s="12">
        <v>10.35</v>
      </c>
      <c r="N27" s="10">
        <f t="shared" si="0"/>
        <v>100.34999999999998</v>
      </c>
      <c r="O27" s="7">
        <v>26</v>
      </c>
      <c r="P27" s="1">
        <v>17.5</v>
      </c>
      <c r="Q27" s="1">
        <v>122</v>
      </c>
      <c r="R27" s="8">
        <v>1.08</v>
      </c>
      <c r="S27" s="1">
        <v>18.2</v>
      </c>
      <c r="T27" s="9">
        <v>203</v>
      </c>
      <c r="U27" s="1">
        <v>414</v>
      </c>
      <c r="V27" s="1">
        <v>26</v>
      </c>
      <c r="W27" s="1">
        <v>4.2</v>
      </c>
      <c r="X27" s="9">
        <v>23</v>
      </c>
      <c r="Y27" s="1">
        <v>1.8</v>
      </c>
      <c r="Z27" s="1">
        <v>71.8</v>
      </c>
      <c r="AA27" s="1">
        <v>160</v>
      </c>
      <c r="AB27" s="1">
        <v>34.4</v>
      </c>
      <c r="AC27" s="1">
        <v>17.399999999999999</v>
      </c>
      <c r="AD27" s="20">
        <v>145</v>
      </c>
      <c r="AE27" s="1">
        <v>63.3</v>
      </c>
      <c r="AF27" s="1">
        <v>11.3</v>
      </c>
      <c r="AG27" s="9">
        <v>250</v>
      </c>
      <c r="AH27" s="9">
        <v>6.9</v>
      </c>
      <c r="AI27" s="1">
        <v>2.2000000000000002</v>
      </c>
      <c r="AJ27" s="1">
        <v>9.5</v>
      </c>
      <c r="AK27" s="1">
        <v>1.5</v>
      </c>
      <c r="AL27" s="1">
        <v>8.5</v>
      </c>
      <c r="AM27" s="21">
        <v>41</v>
      </c>
      <c r="AN27" s="1">
        <v>1.7</v>
      </c>
      <c r="AO27" s="1">
        <v>4.8</v>
      </c>
      <c r="AP27" s="1">
        <v>4.5999999999999996</v>
      </c>
      <c r="AQ27" s="8">
        <v>0.68</v>
      </c>
      <c r="AR27" s="36">
        <f t="shared" si="1"/>
        <v>1.611310592459605</v>
      </c>
      <c r="AS27" s="34">
        <f t="shared" si="2"/>
        <v>1.8130311614730878</v>
      </c>
      <c r="AT27" s="34">
        <f t="shared" si="3"/>
        <v>1.7142857142857142</v>
      </c>
      <c r="AU27" s="34">
        <f t="shared" si="4"/>
        <v>1.6961414790996783</v>
      </c>
      <c r="AV27" s="34">
        <f t="shared" si="5"/>
        <v>1.0903495158421426</v>
      </c>
      <c r="AW27" s="34">
        <f t="shared" si="6"/>
        <v>0.9770312776665836</v>
      </c>
      <c r="AX27" s="34"/>
    </row>
    <row r="28" spans="1:50" x14ac:dyDescent="0.25">
      <c r="A28" t="s">
        <v>6</v>
      </c>
      <c r="B28" s="3">
        <v>518.04999999999995</v>
      </c>
      <c r="C28" s="10">
        <v>58.7</v>
      </c>
      <c r="D28" s="10">
        <v>0.9</v>
      </c>
      <c r="E28" s="10">
        <v>20.3</v>
      </c>
      <c r="F28" s="10">
        <v>5.7</v>
      </c>
      <c r="G28" s="10">
        <v>0.03</v>
      </c>
      <c r="H28" s="10">
        <v>1.6</v>
      </c>
      <c r="I28" s="10">
        <v>0.1</v>
      </c>
      <c r="J28" s="10">
        <v>0.2</v>
      </c>
      <c r="K28" s="10">
        <v>3.6</v>
      </c>
      <c r="L28" s="10">
        <v>0.06</v>
      </c>
      <c r="M28" s="12">
        <v>8.81</v>
      </c>
      <c r="N28" s="10">
        <f t="shared" si="0"/>
        <v>100</v>
      </c>
      <c r="O28" s="7">
        <v>26</v>
      </c>
      <c r="P28" s="1">
        <v>14.1</v>
      </c>
      <c r="Q28" s="1">
        <v>116</v>
      </c>
      <c r="R28" s="8">
        <v>1.1399999999999999</v>
      </c>
      <c r="S28" s="1">
        <v>15.5</v>
      </c>
      <c r="T28" s="9">
        <v>186</v>
      </c>
      <c r="U28" s="1">
        <v>461</v>
      </c>
      <c r="V28" s="1">
        <v>20.7</v>
      </c>
      <c r="W28" s="1">
        <v>3.8</v>
      </c>
      <c r="X28" s="9">
        <v>21</v>
      </c>
      <c r="Y28" s="1">
        <v>1.7</v>
      </c>
      <c r="Z28" s="1">
        <v>54.7</v>
      </c>
      <c r="AA28" s="1">
        <v>127</v>
      </c>
      <c r="AB28" s="1">
        <v>28.6</v>
      </c>
      <c r="AC28" s="1">
        <v>13.5</v>
      </c>
      <c r="AD28" s="20">
        <v>115</v>
      </c>
      <c r="AE28" s="1">
        <v>49.9</v>
      </c>
      <c r="AF28" s="1">
        <v>9</v>
      </c>
      <c r="AG28" s="9">
        <v>226</v>
      </c>
      <c r="AH28" s="9">
        <v>6.4</v>
      </c>
      <c r="AI28" s="1">
        <v>1.7</v>
      </c>
      <c r="AJ28" s="1">
        <v>7.3</v>
      </c>
      <c r="AK28" s="1">
        <v>1.1000000000000001</v>
      </c>
      <c r="AL28" s="1">
        <v>7</v>
      </c>
      <c r="AM28" s="21">
        <v>38</v>
      </c>
      <c r="AN28" s="1">
        <v>1.4</v>
      </c>
      <c r="AO28" s="1">
        <v>3.8</v>
      </c>
      <c r="AP28" s="1">
        <v>3.8</v>
      </c>
      <c r="AQ28" s="8">
        <v>0.6</v>
      </c>
      <c r="AR28" s="36">
        <f t="shared" si="1"/>
        <v>1.2275583482944346</v>
      </c>
      <c r="AS28" s="34">
        <f t="shared" si="2"/>
        <v>1.4390934844192635</v>
      </c>
      <c r="AT28" s="34">
        <f t="shared" si="3"/>
        <v>1.3300492610837438</v>
      </c>
      <c r="AU28" s="34">
        <f t="shared" si="4"/>
        <v>1.3370846730975348</v>
      </c>
      <c r="AV28" s="34">
        <f t="shared" si="5"/>
        <v>1.1253434492002823</v>
      </c>
      <c r="AW28" s="34">
        <f t="shared" si="6"/>
        <v>0.95818725284794382</v>
      </c>
      <c r="AX28" s="34"/>
    </row>
    <row r="29" spans="1:50" x14ac:dyDescent="0.25">
      <c r="A29" t="s">
        <v>6</v>
      </c>
      <c r="B29" s="3">
        <v>522.745</v>
      </c>
      <c r="C29" s="10">
        <v>57.6</v>
      </c>
      <c r="D29" s="10">
        <v>1</v>
      </c>
      <c r="E29" s="10">
        <v>20.7</v>
      </c>
      <c r="F29" s="10">
        <v>4.8</v>
      </c>
      <c r="G29" s="10">
        <v>0.02</v>
      </c>
      <c r="H29" s="10">
        <v>1.5</v>
      </c>
      <c r="I29" s="10">
        <v>0.1</v>
      </c>
      <c r="J29" s="10">
        <v>0.3</v>
      </c>
      <c r="K29" s="10">
        <v>3.9</v>
      </c>
      <c r="L29" s="10">
        <v>0.06</v>
      </c>
      <c r="M29" s="12">
        <v>10.35</v>
      </c>
      <c r="N29" s="10">
        <f t="shared" si="0"/>
        <v>100.32999999999998</v>
      </c>
      <c r="O29" s="7">
        <v>20</v>
      </c>
      <c r="P29" s="1">
        <v>20</v>
      </c>
      <c r="Q29" s="1">
        <v>114</v>
      </c>
      <c r="R29" s="8">
        <v>0.72</v>
      </c>
      <c r="S29" s="1">
        <v>18.399999999999999</v>
      </c>
      <c r="T29" s="9">
        <v>226</v>
      </c>
      <c r="U29" s="1">
        <v>401</v>
      </c>
      <c r="V29" s="1">
        <v>26.2</v>
      </c>
      <c r="W29" s="1">
        <v>4</v>
      </c>
      <c r="X29" s="9">
        <v>22.6</v>
      </c>
      <c r="Y29" s="1">
        <v>1.8</v>
      </c>
      <c r="Z29" s="1">
        <v>73.400000000000006</v>
      </c>
      <c r="AA29" s="1">
        <v>153</v>
      </c>
      <c r="AB29" s="1">
        <v>30.6</v>
      </c>
      <c r="AC29" s="1">
        <v>16.8</v>
      </c>
      <c r="AD29" s="20">
        <v>131</v>
      </c>
      <c r="AE29" s="1">
        <v>61.9</v>
      </c>
      <c r="AF29" s="1">
        <v>10.4</v>
      </c>
      <c r="AG29" s="9">
        <v>218</v>
      </c>
      <c r="AH29" s="9">
        <v>6.1</v>
      </c>
      <c r="AI29" s="1">
        <v>2</v>
      </c>
      <c r="AJ29" s="1">
        <v>8.4</v>
      </c>
      <c r="AK29" s="1">
        <v>1.3</v>
      </c>
      <c r="AL29" s="1">
        <v>7.8</v>
      </c>
      <c r="AM29" s="21">
        <v>37</v>
      </c>
      <c r="AN29" s="1">
        <v>1.6</v>
      </c>
      <c r="AO29" s="1">
        <v>4.3</v>
      </c>
      <c r="AP29" s="1">
        <v>4.2</v>
      </c>
      <c r="AQ29" s="8">
        <v>0.61</v>
      </c>
      <c r="AR29" s="36">
        <f t="shared" si="1"/>
        <v>1.6472172351885099</v>
      </c>
      <c r="AS29" s="34">
        <f t="shared" si="2"/>
        <v>1.7337110481586402</v>
      </c>
      <c r="AT29" s="34">
        <f t="shared" si="3"/>
        <v>1.6551724137931034</v>
      </c>
      <c r="AU29" s="34">
        <f t="shared" si="4"/>
        <v>1.6586280814576635</v>
      </c>
      <c r="AV29" s="34">
        <f t="shared" si="5"/>
        <v>1.0499736448079529</v>
      </c>
      <c r="AW29" s="34">
        <f t="shared" si="6"/>
        <v>0.97582956806580512</v>
      </c>
      <c r="AX29" s="34"/>
    </row>
    <row r="30" spans="1:50" x14ac:dyDescent="0.25">
      <c r="A30" t="s">
        <v>6</v>
      </c>
      <c r="B30" s="3">
        <v>527.37</v>
      </c>
      <c r="C30" s="10">
        <v>57.8</v>
      </c>
      <c r="D30" s="10">
        <v>0.9</v>
      </c>
      <c r="E30" s="10">
        <v>19.7</v>
      </c>
      <c r="F30" s="10">
        <v>5.8</v>
      </c>
      <c r="G30" s="10">
        <v>0.02</v>
      </c>
      <c r="H30" s="10">
        <v>1.3</v>
      </c>
      <c r="I30" s="10">
        <v>0.1</v>
      </c>
      <c r="J30" s="10">
        <v>0.3</v>
      </c>
      <c r="K30" s="10">
        <v>3.4</v>
      </c>
      <c r="L30" s="10">
        <v>0.06</v>
      </c>
      <c r="M30" s="12">
        <v>10.9</v>
      </c>
      <c r="N30" s="10">
        <f t="shared" si="0"/>
        <v>100.27999999999999</v>
      </c>
      <c r="O30" s="7">
        <v>22</v>
      </c>
      <c r="P30" s="1">
        <v>16.399999999999999</v>
      </c>
      <c r="Q30" s="1">
        <v>110</v>
      </c>
      <c r="R30" s="8">
        <v>0.83</v>
      </c>
      <c r="S30" s="1">
        <v>15.3</v>
      </c>
      <c r="T30" s="9">
        <v>198</v>
      </c>
      <c r="U30" s="1">
        <v>478</v>
      </c>
      <c r="V30" s="1">
        <v>30.5</v>
      </c>
      <c r="W30" s="1">
        <v>5.0999999999999996</v>
      </c>
      <c r="X30" s="9">
        <v>22.8</v>
      </c>
      <c r="Y30" s="1">
        <v>1.8</v>
      </c>
      <c r="Z30" s="1">
        <v>77</v>
      </c>
      <c r="AA30" s="1">
        <v>162</v>
      </c>
      <c r="AB30" s="1">
        <v>43.9</v>
      </c>
      <c r="AC30" s="1">
        <v>17.899999999999999</v>
      </c>
      <c r="AD30" s="20">
        <v>121</v>
      </c>
      <c r="AE30" s="1">
        <v>64.900000000000006</v>
      </c>
      <c r="AF30" s="1">
        <v>11.7</v>
      </c>
      <c r="AG30" s="9">
        <v>393</v>
      </c>
      <c r="AH30" s="9">
        <v>10.9</v>
      </c>
      <c r="AI30" s="1">
        <v>2.1</v>
      </c>
      <c r="AJ30" s="1">
        <v>10.199999999999999</v>
      </c>
      <c r="AK30" s="1">
        <v>1.6</v>
      </c>
      <c r="AL30" s="1">
        <v>9.5</v>
      </c>
      <c r="AM30" s="21">
        <v>46</v>
      </c>
      <c r="AN30" s="1">
        <v>1.9</v>
      </c>
      <c r="AO30" s="1">
        <v>5.4</v>
      </c>
      <c r="AP30" s="1">
        <v>5.5</v>
      </c>
      <c r="AQ30" s="8">
        <v>0.82</v>
      </c>
      <c r="AR30" s="36">
        <f t="shared" si="1"/>
        <v>1.7280071813285456</v>
      </c>
      <c r="AS30" s="34">
        <f t="shared" si="2"/>
        <v>1.8356940509915014</v>
      </c>
      <c r="AT30" s="34">
        <f t="shared" si="3"/>
        <v>1.7635467980295565</v>
      </c>
      <c r="AU30" s="34">
        <f t="shared" si="4"/>
        <v>1.7390139335476957</v>
      </c>
      <c r="AV30" s="34">
        <f t="shared" si="5"/>
        <v>1.0515054682494018</v>
      </c>
      <c r="AW30" s="34">
        <f t="shared" si="6"/>
        <v>0.98668020193928607</v>
      </c>
      <c r="AX30" s="34"/>
    </row>
    <row r="31" spans="1:50" x14ac:dyDescent="0.25">
      <c r="A31" t="s">
        <v>6</v>
      </c>
      <c r="B31" s="3">
        <v>532.01</v>
      </c>
      <c r="C31" s="10">
        <v>55.9</v>
      </c>
      <c r="D31" s="10">
        <v>1</v>
      </c>
      <c r="E31" s="10">
        <v>21.2</v>
      </c>
      <c r="F31" s="10">
        <v>6.8</v>
      </c>
      <c r="G31" s="10">
        <v>0.05</v>
      </c>
      <c r="H31" s="10">
        <v>1.6</v>
      </c>
      <c r="I31" s="10">
        <v>0.2</v>
      </c>
      <c r="J31" s="10">
        <v>0.3</v>
      </c>
      <c r="K31" s="10">
        <v>3.6</v>
      </c>
      <c r="L31" s="10">
        <v>7.0000000000000007E-2</v>
      </c>
      <c r="M31" s="12">
        <v>9.57</v>
      </c>
      <c r="N31" s="10">
        <f t="shared" si="0"/>
        <v>100.28999999999996</v>
      </c>
      <c r="O31" s="7">
        <v>20</v>
      </c>
      <c r="P31" s="1">
        <v>20.7</v>
      </c>
      <c r="Q31" s="1">
        <v>121</v>
      </c>
      <c r="R31" s="8">
        <v>0.89</v>
      </c>
      <c r="S31" s="1">
        <v>17.600000000000001</v>
      </c>
      <c r="T31" s="9">
        <v>211</v>
      </c>
      <c r="U31" s="1">
        <v>431</v>
      </c>
      <c r="V31" s="1">
        <v>27</v>
      </c>
      <c r="W31" s="1">
        <v>4.5</v>
      </c>
      <c r="X31" s="9">
        <v>23.7</v>
      </c>
      <c r="Y31" s="1">
        <v>1.9</v>
      </c>
      <c r="Z31" s="1">
        <v>73.2</v>
      </c>
      <c r="AA31" s="1">
        <v>155</v>
      </c>
      <c r="AB31" s="1">
        <v>31.8</v>
      </c>
      <c r="AC31" s="1">
        <v>17.100000000000001</v>
      </c>
      <c r="AD31" s="20">
        <v>134</v>
      </c>
      <c r="AE31" s="1">
        <v>62.5</v>
      </c>
      <c r="AF31" s="1">
        <v>11</v>
      </c>
      <c r="AG31" s="9">
        <v>241</v>
      </c>
      <c r="AH31" s="9">
        <v>6.9</v>
      </c>
      <c r="AI31" s="1">
        <v>2.1</v>
      </c>
      <c r="AJ31" s="1">
        <v>9</v>
      </c>
      <c r="AK31" s="1">
        <v>1.4</v>
      </c>
      <c r="AL31" s="1">
        <v>8.4</v>
      </c>
      <c r="AM31" s="21">
        <v>42</v>
      </c>
      <c r="AN31" s="1">
        <v>1.7</v>
      </c>
      <c r="AO31" s="1">
        <v>5</v>
      </c>
      <c r="AP31" s="1">
        <v>4.9000000000000004</v>
      </c>
      <c r="AQ31" s="8">
        <v>0.77</v>
      </c>
      <c r="AR31" s="36">
        <f t="shared" si="1"/>
        <v>1.6427289048473968</v>
      </c>
      <c r="AS31" s="34">
        <f t="shared" si="2"/>
        <v>1.7563739376770537</v>
      </c>
      <c r="AT31" s="34">
        <f t="shared" si="3"/>
        <v>1.684729064039409</v>
      </c>
      <c r="AU31" s="34">
        <f t="shared" si="4"/>
        <v>1.6747052518756698</v>
      </c>
      <c r="AV31" s="34">
        <f t="shared" si="5"/>
        <v>1.055685123057855</v>
      </c>
      <c r="AW31" s="34">
        <f t="shared" si="6"/>
        <v>0.9820403266524611</v>
      </c>
      <c r="AX31" s="34"/>
    </row>
    <row r="32" spans="1:50" x14ac:dyDescent="0.25">
      <c r="A32" t="s">
        <v>6</v>
      </c>
      <c r="B32" s="3">
        <v>536.75</v>
      </c>
      <c r="C32" s="10">
        <v>55.8</v>
      </c>
      <c r="D32" s="10">
        <v>0.9</v>
      </c>
      <c r="E32" s="10">
        <v>20.100000000000001</v>
      </c>
      <c r="F32" s="10">
        <v>5.8</v>
      </c>
      <c r="G32" s="10">
        <v>0.02</v>
      </c>
      <c r="H32" s="10">
        <v>1.4</v>
      </c>
      <c r="I32" s="10">
        <v>0.1</v>
      </c>
      <c r="J32" s="10">
        <v>0.3</v>
      </c>
      <c r="K32" s="10">
        <v>3.6</v>
      </c>
      <c r="L32" s="10">
        <v>0.06</v>
      </c>
      <c r="M32" s="12">
        <v>11</v>
      </c>
      <c r="N32" s="10">
        <f t="shared" si="0"/>
        <v>99.079999999999984</v>
      </c>
      <c r="O32" s="7">
        <v>22</v>
      </c>
      <c r="P32" s="1">
        <v>20.100000000000001</v>
      </c>
      <c r="Q32" s="1">
        <v>112</v>
      </c>
      <c r="R32" s="8">
        <v>0.79</v>
      </c>
      <c r="S32" s="1">
        <v>17.2</v>
      </c>
      <c r="T32" s="9">
        <v>209</v>
      </c>
      <c r="U32" s="1">
        <v>416</v>
      </c>
      <c r="V32" s="1">
        <v>28</v>
      </c>
      <c r="W32" s="1">
        <v>4.0999999999999996</v>
      </c>
      <c r="X32" s="9">
        <v>22.9</v>
      </c>
      <c r="Y32" s="1">
        <v>1.8</v>
      </c>
      <c r="Z32" s="1">
        <v>70.900000000000006</v>
      </c>
      <c r="AA32" s="1">
        <v>150</v>
      </c>
      <c r="AB32" s="1">
        <v>37.4</v>
      </c>
      <c r="AC32" s="1">
        <v>16.399999999999999</v>
      </c>
      <c r="AD32" s="20">
        <v>120</v>
      </c>
      <c r="AE32" s="1">
        <v>60.2</v>
      </c>
      <c r="AF32" s="1">
        <v>10.8</v>
      </c>
      <c r="AG32" s="9">
        <v>227</v>
      </c>
      <c r="AH32" s="9">
        <v>6.4</v>
      </c>
      <c r="AI32" s="1">
        <v>2</v>
      </c>
      <c r="AJ32" s="1">
        <v>8.4</v>
      </c>
      <c r="AK32" s="1">
        <v>1.3</v>
      </c>
      <c r="AL32" s="1">
        <v>8</v>
      </c>
      <c r="AM32" s="21">
        <v>38</v>
      </c>
      <c r="AN32" s="1">
        <v>1.6</v>
      </c>
      <c r="AO32" s="1">
        <v>4.5999999999999996</v>
      </c>
      <c r="AP32" s="1">
        <v>4.5</v>
      </c>
      <c r="AQ32" s="8">
        <v>0.67</v>
      </c>
      <c r="AR32" s="36">
        <f t="shared" si="1"/>
        <v>1.5911131059245962</v>
      </c>
      <c r="AS32" s="34">
        <f t="shared" si="2"/>
        <v>1.6997167138810199</v>
      </c>
      <c r="AT32" s="34">
        <f t="shared" si="3"/>
        <v>1.6157635467980294</v>
      </c>
      <c r="AU32" s="34">
        <f t="shared" si="4"/>
        <v>1.6130760986066452</v>
      </c>
      <c r="AV32" s="34">
        <f t="shared" si="5"/>
        <v>1.0600449583478473</v>
      </c>
      <c r="AW32" s="34">
        <f t="shared" si="6"/>
        <v>0.97546912122446261</v>
      </c>
      <c r="AX32" s="34"/>
    </row>
    <row r="33" spans="1:50" x14ac:dyDescent="0.25">
      <c r="A33" t="s">
        <v>6</v>
      </c>
      <c r="B33" s="3">
        <v>541.46</v>
      </c>
      <c r="C33" s="10">
        <v>55.7</v>
      </c>
      <c r="D33" s="10">
        <v>0.9</v>
      </c>
      <c r="E33" s="10">
        <v>20.2</v>
      </c>
      <c r="F33" s="10">
        <v>5.8</v>
      </c>
      <c r="G33" s="10">
        <v>0.02</v>
      </c>
      <c r="H33" s="10">
        <v>1.3</v>
      </c>
      <c r="I33" s="10">
        <v>0.1</v>
      </c>
      <c r="J33" s="10">
        <v>0.3</v>
      </c>
      <c r="K33" s="10">
        <v>3.4</v>
      </c>
      <c r="L33" s="10">
        <v>0.05</v>
      </c>
      <c r="M33" s="12">
        <v>11.93</v>
      </c>
      <c r="N33" s="10">
        <f t="shared" si="0"/>
        <v>99.699999999999989</v>
      </c>
      <c r="O33" s="7">
        <v>33</v>
      </c>
      <c r="P33" s="1">
        <v>18.3</v>
      </c>
      <c r="Q33" s="1">
        <v>117</v>
      </c>
      <c r="R33" s="8">
        <v>1.1599999999999999</v>
      </c>
      <c r="S33" s="1">
        <v>16.2</v>
      </c>
      <c r="T33" s="9">
        <v>203</v>
      </c>
      <c r="U33" s="1">
        <v>415</v>
      </c>
      <c r="V33" s="1">
        <v>25.8</v>
      </c>
      <c r="W33" s="1">
        <v>4</v>
      </c>
      <c r="X33" s="9">
        <v>21.7</v>
      </c>
      <c r="Y33" s="1">
        <v>1.7</v>
      </c>
      <c r="Z33" s="1">
        <v>61.4</v>
      </c>
      <c r="AA33" s="1">
        <v>127</v>
      </c>
      <c r="AB33" s="1">
        <v>41.6</v>
      </c>
      <c r="AC33" s="1">
        <v>14.1</v>
      </c>
      <c r="AD33" s="20">
        <v>109</v>
      </c>
      <c r="AE33" s="1">
        <v>50.5</v>
      </c>
      <c r="AF33" s="1">
        <v>9</v>
      </c>
      <c r="AG33" s="9">
        <v>223</v>
      </c>
      <c r="AH33" s="9">
        <v>6.4</v>
      </c>
      <c r="AI33" s="1">
        <v>1.7</v>
      </c>
      <c r="AJ33" s="1">
        <v>7.8</v>
      </c>
      <c r="AK33" s="1">
        <v>1.2</v>
      </c>
      <c r="AL33" s="1">
        <v>7.1</v>
      </c>
      <c r="AM33" s="21">
        <v>35</v>
      </c>
      <c r="AN33" s="1">
        <v>1.4</v>
      </c>
      <c r="AO33" s="1">
        <v>4.0999999999999996</v>
      </c>
      <c r="AP33" s="1">
        <v>3.9</v>
      </c>
      <c r="AQ33" s="8">
        <v>0.52</v>
      </c>
      <c r="AR33" s="36">
        <f t="shared" si="1"/>
        <v>1.3779174147217235</v>
      </c>
      <c r="AS33" s="34">
        <f t="shared" si="2"/>
        <v>1.4390934844192635</v>
      </c>
      <c r="AT33" s="34">
        <f t="shared" si="3"/>
        <v>1.3891625615763545</v>
      </c>
      <c r="AU33" s="34">
        <f t="shared" si="4"/>
        <v>1.3531618435155413</v>
      </c>
      <c r="AV33" s="34">
        <f t="shared" si="5"/>
        <v>1.0401531554895977</v>
      </c>
      <c r="AW33" s="34">
        <f t="shared" si="6"/>
        <v>0.99501112787117552</v>
      </c>
      <c r="AX33" s="34"/>
    </row>
    <row r="34" spans="1:50" x14ac:dyDescent="0.25">
      <c r="A34" t="s">
        <v>6</v>
      </c>
      <c r="B34" s="3">
        <v>545.97499999999991</v>
      </c>
      <c r="C34" s="10">
        <v>55.4</v>
      </c>
      <c r="D34" s="10">
        <v>0.9</v>
      </c>
      <c r="E34" s="10">
        <v>20.2</v>
      </c>
      <c r="F34" s="10">
        <v>7.6</v>
      </c>
      <c r="G34" s="10">
        <v>0.04</v>
      </c>
      <c r="H34" s="10">
        <v>1.5</v>
      </c>
      <c r="I34" s="10">
        <v>0.1</v>
      </c>
      <c r="J34" s="10">
        <v>0.3</v>
      </c>
      <c r="K34" s="10">
        <v>3.5</v>
      </c>
      <c r="L34" s="10">
        <v>7.0000000000000007E-2</v>
      </c>
      <c r="M34" s="12">
        <v>10.119999999999999</v>
      </c>
      <c r="N34" s="10">
        <f t="shared" si="0"/>
        <v>99.72999999999999</v>
      </c>
      <c r="O34" s="7">
        <v>27</v>
      </c>
      <c r="P34" s="1">
        <v>19.7</v>
      </c>
      <c r="Q34" s="1">
        <v>131</v>
      </c>
      <c r="R34" s="8">
        <v>2.38</v>
      </c>
      <c r="S34" s="1">
        <v>15.8</v>
      </c>
      <c r="T34" s="9">
        <v>198</v>
      </c>
      <c r="U34" s="1">
        <v>424</v>
      </c>
      <c r="V34" s="1">
        <v>27.8</v>
      </c>
      <c r="W34" s="1">
        <v>4.8</v>
      </c>
      <c r="X34" s="9">
        <v>22.9</v>
      </c>
      <c r="Y34" s="1">
        <v>1.8</v>
      </c>
      <c r="Z34" s="1">
        <v>67.599999999999994</v>
      </c>
      <c r="AA34" s="1">
        <v>143</v>
      </c>
      <c r="AB34" s="1">
        <v>46.9</v>
      </c>
      <c r="AC34" s="1">
        <v>16</v>
      </c>
      <c r="AD34" s="20">
        <v>117</v>
      </c>
      <c r="AE34" s="1">
        <v>58.2</v>
      </c>
      <c r="AF34" s="1">
        <v>11.4</v>
      </c>
      <c r="AG34" s="9">
        <v>257</v>
      </c>
      <c r="AH34" s="9">
        <v>7</v>
      </c>
      <c r="AI34" s="1">
        <v>2</v>
      </c>
      <c r="AJ34" s="1">
        <v>9</v>
      </c>
      <c r="AK34" s="1">
        <v>1.4</v>
      </c>
      <c r="AL34" s="1">
        <v>8.6999999999999993</v>
      </c>
      <c r="AM34" s="21">
        <v>43</v>
      </c>
      <c r="AN34" s="1">
        <v>1.7</v>
      </c>
      <c r="AO34" s="1">
        <v>5</v>
      </c>
      <c r="AP34" s="1">
        <v>5</v>
      </c>
      <c r="AQ34" s="8">
        <v>0.74</v>
      </c>
      <c r="AR34" s="36">
        <f t="shared" si="1"/>
        <v>1.5170556552962295</v>
      </c>
      <c r="AS34" s="34">
        <f t="shared" si="2"/>
        <v>1.6203966005665722</v>
      </c>
      <c r="AT34" s="34">
        <f t="shared" si="3"/>
        <v>1.5763546798029555</v>
      </c>
      <c r="AU34" s="34">
        <f t="shared" si="4"/>
        <v>1.5594855305466238</v>
      </c>
      <c r="AV34" s="34">
        <f t="shared" si="5"/>
        <v>1.0476441370747647</v>
      </c>
      <c r="AW34" s="34">
        <f t="shared" si="6"/>
        <v>0.99145478656538366</v>
      </c>
      <c r="AX34" s="34"/>
    </row>
    <row r="35" spans="1:50" x14ac:dyDescent="0.25">
      <c r="A35" t="s">
        <v>6</v>
      </c>
      <c r="B35" s="3">
        <v>550.71499999999992</v>
      </c>
      <c r="C35" s="10">
        <v>54.4</v>
      </c>
      <c r="D35" s="10">
        <v>1</v>
      </c>
      <c r="E35" s="10">
        <v>20.3</v>
      </c>
      <c r="F35" s="10">
        <v>7.1</v>
      </c>
      <c r="G35" s="10">
        <v>0.04</v>
      </c>
      <c r="H35" s="10">
        <v>1.5</v>
      </c>
      <c r="I35" s="10">
        <v>0.1</v>
      </c>
      <c r="J35" s="10">
        <v>0.3</v>
      </c>
      <c r="K35" s="10">
        <v>3.6</v>
      </c>
      <c r="L35" s="10">
        <v>7.0000000000000007E-2</v>
      </c>
      <c r="M35" s="12">
        <v>10.97</v>
      </c>
      <c r="N35" s="10">
        <f t="shared" ref="N35:N98" si="7">SUM(C35:M35)</f>
        <v>99.379999999999981</v>
      </c>
      <c r="O35" s="7">
        <v>19</v>
      </c>
      <c r="P35" s="1">
        <v>20.100000000000001</v>
      </c>
      <c r="Q35" s="1">
        <v>121</v>
      </c>
      <c r="R35" s="8">
        <v>1.02</v>
      </c>
      <c r="S35" s="1">
        <v>17.100000000000001</v>
      </c>
      <c r="T35" s="9">
        <v>215</v>
      </c>
      <c r="U35" s="1">
        <v>540</v>
      </c>
      <c r="V35" s="1">
        <v>28.6</v>
      </c>
      <c r="W35" s="1">
        <v>4.4000000000000004</v>
      </c>
      <c r="X35" s="9">
        <v>23.8</v>
      </c>
      <c r="Y35" s="1">
        <v>1.9</v>
      </c>
      <c r="Z35" s="1">
        <v>73.599999999999994</v>
      </c>
      <c r="AA35" s="1">
        <v>152</v>
      </c>
      <c r="AB35" s="1">
        <v>41.7</v>
      </c>
      <c r="AC35" s="1">
        <v>17</v>
      </c>
      <c r="AD35" s="20">
        <v>129</v>
      </c>
      <c r="AE35" s="1">
        <v>62.3</v>
      </c>
      <c r="AF35" s="1">
        <v>10.9</v>
      </c>
      <c r="AG35" s="9">
        <v>234</v>
      </c>
      <c r="AH35" s="9">
        <v>6.8</v>
      </c>
      <c r="AI35" s="1">
        <v>2</v>
      </c>
      <c r="AJ35" s="1">
        <v>9</v>
      </c>
      <c r="AK35" s="1">
        <v>1.4</v>
      </c>
      <c r="AL35" s="1">
        <v>8.6</v>
      </c>
      <c r="AM35" s="21">
        <v>38</v>
      </c>
      <c r="AN35" s="1">
        <v>1.6</v>
      </c>
      <c r="AO35" s="1">
        <v>4.5999999999999996</v>
      </c>
      <c r="AP35" s="1">
        <v>4.7</v>
      </c>
      <c r="AQ35" s="8">
        <v>0.71</v>
      </c>
      <c r="AR35" s="36">
        <f t="shared" si="1"/>
        <v>1.6517055655296227</v>
      </c>
      <c r="AS35" s="34">
        <f t="shared" si="2"/>
        <v>1.7223796033994334</v>
      </c>
      <c r="AT35" s="34">
        <f t="shared" si="3"/>
        <v>1.6748768472906403</v>
      </c>
      <c r="AU35" s="34">
        <f t="shared" si="4"/>
        <v>1.6693461950696677</v>
      </c>
      <c r="AV35" s="34">
        <f t="shared" si="5"/>
        <v>1.0355249861007996</v>
      </c>
      <c r="AW35" s="34">
        <f t="shared" si="6"/>
        <v>0.98762514826323367</v>
      </c>
      <c r="AX35" s="34"/>
    </row>
    <row r="36" spans="1:50" x14ac:dyDescent="0.25">
      <c r="A36" t="s">
        <v>6</v>
      </c>
      <c r="B36" s="3">
        <v>555.24</v>
      </c>
      <c r="C36" s="10">
        <v>52.8</v>
      </c>
      <c r="D36" s="10">
        <v>0.9</v>
      </c>
      <c r="E36" s="10">
        <v>19</v>
      </c>
      <c r="F36" s="10">
        <v>10.199999999999999</v>
      </c>
      <c r="G36" s="10">
        <v>0.09</v>
      </c>
      <c r="H36" s="10">
        <v>1.8</v>
      </c>
      <c r="I36" s="10">
        <v>0.3</v>
      </c>
      <c r="J36" s="10">
        <v>0.3</v>
      </c>
      <c r="K36" s="10">
        <v>3.2</v>
      </c>
      <c r="L36" s="10">
        <v>7.0000000000000007E-2</v>
      </c>
      <c r="M36" s="12">
        <v>11.22</v>
      </c>
      <c r="N36" s="10">
        <f t="shared" si="7"/>
        <v>99.879999999999981</v>
      </c>
      <c r="O36" s="7">
        <v>20</v>
      </c>
      <c r="P36" s="1">
        <v>22.1</v>
      </c>
      <c r="Q36" s="1">
        <v>105</v>
      </c>
      <c r="R36" s="8">
        <v>0.67</v>
      </c>
      <c r="S36" s="1">
        <v>14.7</v>
      </c>
      <c r="T36" s="9">
        <v>185</v>
      </c>
      <c r="U36" s="1">
        <v>361</v>
      </c>
      <c r="V36" s="1">
        <v>25.4</v>
      </c>
      <c r="W36" s="1">
        <v>3.8</v>
      </c>
      <c r="X36" s="9">
        <v>21.1</v>
      </c>
      <c r="Y36" s="1">
        <v>1.7</v>
      </c>
      <c r="Z36" s="1">
        <v>66.7</v>
      </c>
      <c r="AA36" s="1">
        <v>141</v>
      </c>
      <c r="AB36" s="1">
        <v>33</v>
      </c>
      <c r="AC36" s="1">
        <v>15.6</v>
      </c>
      <c r="AD36" s="20">
        <v>115</v>
      </c>
      <c r="AE36" s="1">
        <v>57.2</v>
      </c>
      <c r="AF36" s="1">
        <v>11</v>
      </c>
      <c r="AG36" s="9">
        <v>215</v>
      </c>
      <c r="AH36" s="9">
        <v>6.3</v>
      </c>
      <c r="AI36" s="1">
        <v>1.8</v>
      </c>
      <c r="AJ36" s="1">
        <v>8.9</v>
      </c>
      <c r="AK36" s="1">
        <v>1.4</v>
      </c>
      <c r="AL36" s="1">
        <v>8.6</v>
      </c>
      <c r="AM36" s="21">
        <v>41</v>
      </c>
      <c r="AN36" s="1">
        <v>1.7</v>
      </c>
      <c r="AO36" s="1">
        <v>5</v>
      </c>
      <c r="AP36" s="1">
        <v>5.2</v>
      </c>
      <c r="AQ36" s="8">
        <v>0.75</v>
      </c>
      <c r="AR36" s="36">
        <f t="shared" si="1"/>
        <v>1.4968581687612208</v>
      </c>
      <c r="AS36" s="34">
        <f t="shared" si="2"/>
        <v>1.5977337110481586</v>
      </c>
      <c r="AT36" s="34">
        <f t="shared" si="3"/>
        <v>1.5369458128078817</v>
      </c>
      <c r="AU36" s="34">
        <f t="shared" si="4"/>
        <v>1.5326902465166132</v>
      </c>
      <c r="AV36" s="34">
        <f t="shared" si="5"/>
        <v>1.0532873717317761</v>
      </c>
      <c r="AW36" s="34">
        <f t="shared" si="6"/>
        <v>0.9819409981793692</v>
      </c>
      <c r="AX36" s="34"/>
    </row>
    <row r="37" spans="1:50" x14ac:dyDescent="0.25">
      <c r="A37" t="s">
        <v>6</v>
      </c>
      <c r="B37" s="3">
        <v>559.98500000000001</v>
      </c>
      <c r="C37" s="10">
        <v>56.328389869888454</v>
      </c>
      <c r="D37" s="10">
        <v>0.95302625464683977</v>
      </c>
      <c r="E37" s="10">
        <v>20.367532527881036</v>
      </c>
      <c r="F37" s="10">
        <v>7.4245283457249034</v>
      </c>
      <c r="G37" s="10">
        <v>0.05</v>
      </c>
      <c r="H37" s="10">
        <v>1.552071328996282</v>
      </c>
      <c r="I37" s="10">
        <v>0.13614660780669138</v>
      </c>
      <c r="J37" s="10">
        <v>0.21783457249070623</v>
      </c>
      <c r="K37" s="10">
        <v>3.5761175650557604</v>
      </c>
      <c r="L37" s="10">
        <v>0.06</v>
      </c>
      <c r="M37" s="12">
        <v>9.24</v>
      </c>
      <c r="N37" s="10">
        <f t="shared" si="7"/>
        <v>99.905647072490652</v>
      </c>
      <c r="O37" s="7">
        <v>20</v>
      </c>
      <c r="P37" s="1">
        <v>19.5</v>
      </c>
      <c r="Q37" s="1">
        <v>117</v>
      </c>
      <c r="R37" s="8">
        <v>1.21</v>
      </c>
      <c r="S37" s="1">
        <v>15.7</v>
      </c>
      <c r="T37" s="9">
        <v>199</v>
      </c>
      <c r="U37" s="1">
        <v>408</v>
      </c>
      <c r="V37" s="1">
        <v>24.8</v>
      </c>
      <c r="W37" s="1">
        <v>4.4000000000000004</v>
      </c>
      <c r="X37" s="9">
        <v>22.9</v>
      </c>
      <c r="Y37" s="1">
        <v>1.8</v>
      </c>
      <c r="Z37" s="1">
        <v>65.900000000000006</v>
      </c>
      <c r="AA37" s="1">
        <v>143</v>
      </c>
      <c r="AB37" s="1">
        <v>34.6</v>
      </c>
      <c r="AC37" s="1">
        <v>15.6</v>
      </c>
      <c r="AD37" s="7">
        <v>121</v>
      </c>
      <c r="AE37" s="1">
        <v>58</v>
      </c>
      <c r="AF37" s="1">
        <v>10.3</v>
      </c>
      <c r="AG37" s="9">
        <v>231</v>
      </c>
      <c r="AH37" s="9">
        <v>6.7</v>
      </c>
      <c r="AI37" s="1">
        <v>2</v>
      </c>
      <c r="AJ37" s="1">
        <v>8.6999999999999993</v>
      </c>
      <c r="AK37" s="1">
        <v>1.4</v>
      </c>
      <c r="AL37" s="1">
        <v>8.4</v>
      </c>
      <c r="AM37" s="2">
        <v>42</v>
      </c>
      <c r="AN37" s="1">
        <v>1.6</v>
      </c>
      <c r="AO37" s="1">
        <v>5</v>
      </c>
      <c r="AP37" s="1">
        <v>5</v>
      </c>
      <c r="AQ37" s="8">
        <v>0.74</v>
      </c>
      <c r="AR37" s="36">
        <f t="shared" si="1"/>
        <v>1.4789048473967685</v>
      </c>
      <c r="AS37" s="34">
        <f t="shared" si="2"/>
        <v>1.6203966005665722</v>
      </c>
      <c r="AT37" s="34">
        <f t="shared" si="3"/>
        <v>1.5369458128078817</v>
      </c>
      <c r="AU37" s="34">
        <f t="shared" si="4"/>
        <v>1.5541264737406217</v>
      </c>
      <c r="AV37" s="34">
        <f t="shared" si="5"/>
        <v>1.0745867638264388</v>
      </c>
      <c r="AW37" s="34">
        <f t="shared" si="6"/>
        <v>0.96830029382810756</v>
      </c>
      <c r="AX37" s="34"/>
    </row>
    <row r="38" spans="1:50" x14ac:dyDescent="0.25">
      <c r="A38" t="s">
        <v>6</v>
      </c>
      <c r="B38" s="3">
        <v>564.75</v>
      </c>
      <c r="C38" s="10">
        <v>54</v>
      </c>
      <c r="D38" s="10">
        <v>0.9</v>
      </c>
      <c r="E38" s="10">
        <v>20.6</v>
      </c>
      <c r="F38" s="10">
        <v>5.9</v>
      </c>
      <c r="G38" s="10">
        <v>0.01</v>
      </c>
      <c r="H38" s="10">
        <v>1.1000000000000001</v>
      </c>
      <c r="I38" s="10">
        <v>0.1</v>
      </c>
      <c r="J38" s="10">
        <v>0.3</v>
      </c>
      <c r="K38" s="10">
        <v>3.5</v>
      </c>
      <c r="L38" s="10">
        <v>0.09</v>
      </c>
      <c r="M38" s="12">
        <v>13.31</v>
      </c>
      <c r="N38" s="10">
        <f t="shared" si="7"/>
        <v>99.81</v>
      </c>
      <c r="O38" s="7">
        <v>12</v>
      </c>
      <c r="P38" s="1">
        <v>20.399999999999999</v>
      </c>
      <c r="Q38" s="1">
        <v>153</v>
      </c>
      <c r="R38" s="8">
        <v>2.29</v>
      </c>
      <c r="S38" s="1">
        <v>17.2</v>
      </c>
      <c r="T38" s="9">
        <v>203</v>
      </c>
      <c r="U38" s="1">
        <v>388</v>
      </c>
      <c r="V38" s="1">
        <v>29.1</v>
      </c>
      <c r="W38" s="1">
        <v>5</v>
      </c>
      <c r="X38" s="9">
        <v>23.4</v>
      </c>
      <c r="Y38" s="1">
        <v>1.8</v>
      </c>
      <c r="Z38" s="1">
        <v>73.900000000000006</v>
      </c>
      <c r="AA38" s="1">
        <v>154</v>
      </c>
      <c r="AB38" s="1">
        <v>51.5</v>
      </c>
      <c r="AC38" s="1">
        <v>17</v>
      </c>
      <c r="AD38" s="20">
        <v>127</v>
      </c>
      <c r="AE38" s="1">
        <v>61.4</v>
      </c>
      <c r="AF38" s="1">
        <v>11.3</v>
      </c>
      <c r="AG38" s="9">
        <v>230</v>
      </c>
      <c r="AH38" s="9">
        <v>6.4</v>
      </c>
      <c r="AI38" s="1">
        <v>2</v>
      </c>
      <c r="AJ38" s="1">
        <v>8.6</v>
      </c>
      <c r="AK38" s="1">
        <v>1.4</v>
      </c>
      <c r="AL38" s="1">
        <v>8</v>
      </c>
      <c r="AM38" s="21">
        <v>39</v>
      </c>
      <c r="AN38" s="1">
        <v>1.5</v>
      </c>
      <c r="AO38" s="1">
        <v>4.5999999999999996</v>
      </c>
      <c r="AP38" s="1">
        <v>4.5</v>
      </c>
      <c r="AQ38" s="8">
        <v>0.7</v>
      </c>
      <c r="AR38" s="36">
        <f t="shared" si="1"/>
        <v>1.6584380610412928</v>
      </c>
      <c r="AS38" s="34">
        <f t="shared" si="2"/>
        <v>1.745042492917847</v>
      </c>
      <c r="AT38" s="34">
        <f t="shared" si="3"/>
        <v>1.6748768472906403</v>
      </c>
      <c r="AU38" s="34">
        <f t="shared" si="4"/>
        <v>1.645230439442658</v>
      </c>
      <c r="AV38" s="34">
        <f t="shared" si="5"/>
        <v>1.047031283216566</v>
      </c>
      <c r="AW38" s="34">
        <f t="shared" si="6"/>
        <v>0.98804838472075107</v>
      </c>
      <c r="AX38" s="34"/>
    </row>
    <row r="39" spans="1:50" x14ac:dyDescent="0.25">
      <c r="A39" t="s">
        <v>6</v>
      </c>
      <c r="B39" s="3">
        <v>569.505</v>
      </c>
      <c r="C39" s="10">
        <v>58.6</v>
      </c>
      <c r="D39" s="10">
        <v>0.9</v>
      </c>
      <c r="E39" s="10">
        <v>19.100000000000001</v>
      </c>
      <c r="F39" s="10">
        <v>6.8</v>
      </c>
      <c r="G39" s="10">
        <v>0.05</v>
      </c>
      <c r="H39" s="10">
        <v>1.8</v>
      </c>
      <c r="I39" s="10">
        <v>0.2</v>
      </c>
      <c r="J39" s="10">
        <v>0.2</v>
      </c>
      <c r="K39" s="10">
        <v>3.6</v>
      </c>
      <c r="L39" s="10">
        <v>0.06</v>
      </c>
      <c r="M39" s="12">
        <v>8.86</v>
      </c>
      <c r="N39" s="10">
        <f t="shared" si="7"/>
        <v>100.16999999999999</v>
      </c>
      <c r="O39" s="7">
        <v>17</v>
      </c>
      <c r="P39" s="1">
        <v>17.8</v>
      </c>
      <c r="Q39" s="1">
        <v>103</v>
      </c>
      <c r="R39" s="8">
        <v>0.93</v>
      </c>
      <c r="S39" s="1">
        <v>14.3</v>
      </c>
      <c r="T39" s="9">
        <v>199</v>
      </c>
      <c r="U39" s="1">
        <v>422</v>
      </c>
      <c r="V39" s="1">
        <v>26.2</v>
      </c>
      <c r="W39" s="1">
        <v>4</v>
      </c>
      <c r="X39" s="9">
        <v>22.9</v>
      </c>
      <c r="Y39" s="1">
        <v>1.8</v>
      </c>
      <c r="Z39" s="1">
        <v>62.6</v>
      </c>
      <c r="AA39" s="1">
        <v>136</v>
      </c>
      <c r="AB39" s="1">
        <v>26.8</v>
      </c>
      <c r="AC39" s="1">
        <v>14.8</v>
      </c>
      <c r="AD39" s="20">
        <v>112</v>
      </c>
      <c r="AE39" s="1">
        <v>54.8</v>
      </c>
      <c r="AF39" s="1">
        <v>9.8000000000000007</v>
      </c>
      <c r="AG39" s="9">
        <v>272</v>
      </c>
      <c r="AH39" s="9">
        <v>7.7</v>
      </c>
      <c r="AI39" s="1">
        <v>1.8</v>
      </c>
      <c r="AJ39" s="1">
        <v>8.4</v>
      </c>
      <c r="AK39" s="1">
        <v>1.4</v>
      </c>
      <c r="AL39" s="1">
        <v>8.6</v>
      </c>
      <c r="AM39" s="21">
        <v>39</v>
      </c>
      <c r="AN39" s="1">
        <v>1.6</v>
      </c>
      <c r="AO39" s="1">
        <v>4.8</v>
      </c>
      <c r="AP39" s="1">
        <v>4.9000000000000004</v>
      </c>
      <c r="AQ39" s="8">
        <v>0.72</v>
      </c>
      <c r="AR39" s="36">
        <f t="shared" si="1"/>
        <v>1.4048473967684021</v>
      </c>
      <c r="AS39" s="34">
        <f t="shared" si="2"/>
        <v>1.5410764872521245</v>
      </c>
      <c r="AT39" s="34">
        <f t="shared" si="3"/>
        <v>1.458128078817734</v>
      </c>
      <c r="AU39" s="34">
        <f t="shared" si="4"/>
        <v>1.4683815648445873</v>
      </c>
      <c r="AV39" s="34">
        <f t="shared" si="5"/>
        <v>1.0765558422652015</v>
      </c>
      <c r="AW39" s="34">
        <f t="shared" si="6"/>
        <v>0.96903033940070726</v>
      </c>
      <c r="AX39" s="34"/>
    </row>
    <row r="40" spans="1:50" x14ac:dyDescent="0.25">
      <c r="A40" t="s">
        <v>6</v>
      </c>
      <c r="B40" s="3">
        <v>574.4</v>
      </c>
      <c r="C40" s="10">
        <v>54.4</v>
      </c>
      <c r="D40" s="10">
        <v>1.1000000000000001</v>
      </c>
      <c r="E40" s="10">
        <v>20.2</v>
      </c>
      <c r="F40" s="10">
        <v>8.4</v>
      </c>
      <c r="G40" s="10">
        <v>7.0000000000000007E-2</v>
      </c>
      <c r="H40" s="10">
        <v>1.8</v>
      </c>
      <c r="I40" s="10">
        <v>0.2</v>
      </c>
      <c r="J40" s="10">
        <v>0.2</v>
      </c>
      <c r="K40" s="10">
        <v>3.6</v>
      </c>
      <c r="L40" s="10">
        <v>7.0000000000000007E-2</v>
      </c>
      <c r="M40" s="12">
        <v>10.16</v>
      </c>
      <c r="N40" s="10">
        <f t="shared" si="7"/>
        <v>100.19999999999999</v>
      </c>
      <c r="O40" s="7">
        <v>22</v>
      </c>
      <c r="P40" s="1">
        <v>20.6</v>
      </c>
      <c r="Q40" s="1">
        <v>118</v>
      </c>
      <c r="R40" s="8">
        <v>0.97</v>
      </c>
      <c r="S40" s="1">
        <v>15.7</v>
      </c>
      <c r="T40" s="9">
        <v>204</v>
      </c>
      <c r="U40" s="1">
        <v>394</v>
      </c>
      <c r="V40" s="1">
        <v>30.6</v>
      </c>
      <c r="W40" s="1">
        <v>5</v>
      </c>
      <c r="X40" s="9">
        <v>26.9</v>
      </c>
      <c r="Y40" s="1">
        <v>2.1</v>
      </c>
      <c r="Z40" s="1">
        <v>83.6</v>
      </c>
      <c r="AA40" s="1">
        <v>178</v>
      </c>
      <c r="AB40" s="1">
        <v>41.5</v>
      </c>
      <c r="AC40" s="1">
        <v>19.5</v>
      </c>
      <c r="AD40" s="20">
        <v>134</v>
      </c>
      <c r="AE40" s="1">
        <v>71.8</v>
      </c>
      <c r="AF40" s="1">
        <v>12.7</v>
      </c>
      <c r="AG40" s="9">
        <v>336</v>
      </c>
      <c r="AH40" s="9">
        <v>9.1</v>
      </c>
      <c r="AI40" s="1">
        <v>2.2999999999999998</v>
      </c>
      <c r="AJ40" s="1">
        <v>10.4</v>
      </c>
      <c r="AK40" s="1">
        <v>1.6</v>
      </c>
      <c r="AL40" s="1">
        <v>10.4</v>
      </c>
      <c r="AM40" s="21">
        <v>50</v>
      </c>
      <c r="AN40" s="1">
        <v>2</v>
      </c>
      <c r="AO40" s="1">
        <v>5.8</v>
      </c>
      <c r="AP40" s="1">
        <v>5.7</v>
      </c>
      <c r="AQ40" s="8">
        <v>0.86</v>
      </c>
      <c r="AR40" s="36">
        <f t="shared" si="1"/>
        <v>1.876122082585278</v>
      </c>
      <c r="AS40" s="34">
        <f t="shared" si="2"/>
        <v>2.0169971671388103</v>
      </c>
      <c r="AT40" s="34">
        <f t="shared" si="3"/>
        <v>1.9211822660098521</v>
      </c>
      <c r="AU40" s="34">
        <f t="shared" si="4"/>
        <v>1.9239013933547695</v>
      </c>
      <c r="AV40" s="34">
        <f t="shared" si="5"/>
        <v>1.0623310548626574</v>
      </c>
      <c r="AW40" s="34">
        <f t="shared" si="6"/>
        <v>0.97499706552671717</v>
      </c>
      <c r="AX40" s="34"/>
    </row>
    <row r="41" spans="1:50" x14ac:dyDescent="0.25">
      <c r="A41" t="s">
        <v>6</v>
      </c>
      <c r="B41" s="3">
        <v>579.02</v>
      </c>
      <c r="C41" s="10">
        <v>49.9</v>
      </c>
      <c r="D41" s="10">
        <v>0.9</v>
      </c>
      <c r="E41" s="10">
        <v>19.399999999999999</v>
      </c>
      <c r="F41" s="10">
        <v>11</v>
      </c>
      <c r="G41" s="10">
        <v>0.11</v>
      </c>
      <c r="H41" s="10">
        <v>2.2000000000000002</v>
      </c>
      <c r="I41" s="10">
        <v>0.3</v>
      </c>
      <c r="J41" s="10">
        <v>0.3</v>
      </c>
      <c r="K41" s="10">
        <v>3.4</v>
      </c>
      <c r="L41" s="10">
        <v>7.0000000000000007E-2</v>
      </c>
      <c r="M41" s="12">
        <v>12.87</v>
      </c>
      <c r="N41" s="10">
        <f t="shared" si="7"/>
        <v>100.44999999999999</v>
      </c>
      <c r="O41" s="7">
        <v>20</v>
      </c>
      <c r="P41" s="1">
        <v>23.1</v>
      </c>
      <c r="Q41" s="1">
        <v>121</v>
      </c>
      <c r="R41" s="8">
        <v>1.25</v>
      </c>
      <c r="S41" s="1">
        <v>15</v>
      </c>
      <c r="T41" s="9">
        <v>192</v>
      </c>
      <c r="U41" s="1">
        <v>375</v>
      </c>
      <c r="V41" s="1">
        <v>28.1</v>
      </c>
      <c r="W41" s="1">
        <v>4.3</v>
      </c>
      <c r="X41" s="9">
        <v>24</v>
      </c>
      <c r="Y41" s="1">
        <v>1.9</v>
      </c>
      <c r="Z41" s="1">
        <v>73</v>
      </c>
      <c r="AA41" s="1">
        <v>156</v>
      </c>
      <c r="AB41" s="1">
        <v>30.7</v>
      </c>
      <c r="AC41" s="1">
        <v>17.3</v>
      </c>
      <c r="AD41" s="20">
        <v>126</v>
      </c>
      <c r="AE41" s="1">
        <v>64.2</v>
      </c>
      <c r="AF41" s="1">
        <v>11.8</v>
      </c>
      <c r="AG41" s="9">
        <v>251</v>
      </c>
      <c r="AH41" s="9">
        <v>7.3</v>
      </c>
      <c r="AI41" s="1">
        <v>2.1</v>
      </c>
      <c r="AJ41" s="1">
        <v>9.5</v>
      </c>
      <c r="AK41" s="1">
        <v>1.5</v>
      </c>
      <c r="AL41" s="1">
        <v>9.1</v>
      </c>
      <c r="AM41" s="21">
        <v>44</v>
      </c>
      <c r="AN41" s="1">
        <v>1.8</v>
      </c>
      <c r="AO41" s="1">
        <v>5.4</v>
      </c>
      <c r="AP41" s="1">
        <v>5.7</v>
      </c>
      <c r="AQ41" s="8">
        <v>0.86</v>
      </c>
      <c r="AR41" s="36">
        <f t="shared" si="1"/>
        <v>1.6382405745062836</v>
      </c>
      <c r="AS41" s="34">
        <f t="shared" si="2"/>
        <v>1.7677053824362605</v>
      </c>
      <c r="AT41" s="34">
        <f t="shared" si="3"/>
        <v>1.7044334975369457</v>
      </c>
      <c r="AU41" s="34">
        <f t="shared" si="4"/>
        <v>1.7202572347266882</v>
      </c>
      <c r="AV41" s="34">
        <f t="shared" si="5"/>
        <v>1.0576594333384948</v>
      </c>
      <c r="AW41" s="34">
        <f t="shared" si="6"/>
        <v>0.97732325980219581</v>
      </c>
      <c r="AX41" s="34"/>
    </row>
    <row r="42" spans="1:50" x14ac:dyDescent="0.25">
      <c r="A42" t="s">
        <v>6</v>
      </c>
      <c r="B42" s="3">
        <v>583.48500000000001</v>
      </c>
      <c r="C42" s="10">
        <v>54.7</v>
      </c>
      <c r="D42" s="10">
        <v>1</v>
      </c>
      <c r="E42" s="10">
        <v>20.2</v>
      </c>
      <c r="F42" s="10">
        <v>7.7</v>
      </c>
      <c r="G42" s="10">
        <v>0.05</v>
      </c>
      <c r="H42" s="10">
        <v>1.9</v>
      </c>
      <c r="I42" s="10">
        <v>0.2</v>
      </c>
      <c r="J42" s="10">
        <v>0.3</v>
      </c>
      <c r="K42" s="10">
        <v>3.7</v>
      </c>
      <c r="L42" s="10">
        <v>7.0000000000000007E-2</v>
      </c>
      <c r="M42" s="12">
        <v>10.4</v>
      </c>
      <c r="N42" s="10">
        <f t="shared" si="7"/>
        <v>100.22000000000001</v>
      </c>
      <c r="O42" s="7">
        <v>23</v>
      </c>
      <c r="P42" s="1">
        <v>20.5</v>
      </c>
      <c r="Q42" s="1">
        <v>122</v>
      </c>
      <c r="R42" s="8">
        <v>0.76</v>
      </c>
      <c r="S42" s="1">
        <v>15.8</v>
      </c>
      <c r="T42" s="9">
        <v>210</v>
      </c>
      <c r="U42" s="1">
        <v>407</v>
      </c>
      <c r="V42" s="1">
        <v>27.4</v>
      </c>
      <c r="W42" s="1">
        <v>4.5999999999999996</v>
      </c>
      <c r="X42" s="9">
        <v>23.5</v>
      </c>
      <c r="Y42" s="1">
        <v>2</v>
      </c>
      <c r="Z42" s="1">
        <v>75.5</v>
      </c>
      <c r="AA42" s="1">
        <v>159</v>
      </c>
      <c r="AB42" s="1">
        <v>29.9</v>
      </c>
      <c r="AC42" s="1">
        <v>17.899999999999999</v>
      </c>
      <c r="AD42" s="20">
        <v>123</v>
      </c>
      <c r="AE42" s="1">
        <v>63.4</v>
      </c>
      <c r="AF42" s="1">
        <v>11.5</v>
      </c>
      <c r="AG42" s="9">
        <v>258</v>
      </c>
      <c r="AH42" s="9">
        <v>7.4</v>
      </c>
      <c r="AI42" s="1">
        <v>2.1</v>
      </c>
      <c r="AJ42" s="1">
        <v>9.6</v>
      </c>
      <c r="AK42" s="1">
        <v>1.5</v>
      </c>
      <c r="AL42" s="1">
        <v>8.9</v>
      </c>
      <c r="AM42" s="21">
        <v>47</v>
      </c>
      <c r="AN42" s="1">
        <v>1.8</v>
      </c>
      <c r="AO42" s="1">
        <v>5.3</v>
      </c>
      <c r="AP42" s="1">
        <v>5.5</v>
      </c>
      <c r="AQ42" s="8">
        <v>0.8</v>
      </c>
      <c r="AR42" s="36">
        <f t="shared" si="1"/>
        <v>1.6943447037701973</v>
      </c>
      <c r="AS42" s="34">
        <f t="shared" si="2"/>
        <v>1.8016997167138811</v>
      </c>
      <c r="AT42" s="34">
        <f t="shared" si="3"/>
        <v>1.7635467980295565</v>
      </c>
      <c r="AU42" s="34">
        <f t="shared" si="4"/>
        <v>1.6988210075026795</v>
      </c>
      <c r="AV42" s="34">
        <f t="shared" si="5"/>
        <v>1.0420799587124914</v>
      </c>
      <c r="AW42" s="34">
        <f t="shared" si="6"/>
        <v>1.0075911197036262</v>
      </c>
      <c r="AX42" s="34"/>
    </row>
    <row r="43" spans="1:50" x14ac:dyDescent="0.25">
      <c r="A43" t="s">
        <v>6</v>
      </c>
      <c r="B43" s="3">
        <v>588.245</v>
      </c>
      <c r="C43" s="10">
        <v>56.4</v>
      </c>
      <c r="D43" s="10">
        <v>1.1000000000000001</v>
      </c>
      <c r="E43" s="10">
        <v>20.5</v>
      </c>
      <c r="F43" s="10">
        <v>5</v>
      </c>
      <c r="G43" s="10">
        <v>0.02</v>
      </c>
      <c r="H43" s="10">
        <v>1.5</v>
      </c>
      <c r="I43" s="10">
        <v>0.1</v>
      </c>
      <c r="J43" s="10">
        <v>0.4</v>
      </c>
      <c r="K43" s="10">
        <v>3.8</v>
      </c>
      <c r="L43" s="10">
        <v>7.0000000000000007E-2</v>
      </c>
      <c r="M43" s="12">
        <v>11.62</v>
      </c>
      <c r="N43" s="10">
        <f t="shared" si="7"/>
        <v>100.50999999999999</v>
      </c>
      <c r="O43" s="7">
        <v>18</v>
      </c>
      <c r="P43" s="1">
        <v>17.600000000000001</v>
      </c>
      <c r="Q43" s="1">
        <v>127</v>
      </c>
      <c r="R43" s="8">
        <v>1.08</v>
      </c>
      <c r="S43" s="1">
        <v>18.2</v>
      </c>
      <c r="T43" s="9">
        <v>225</v>
      </c>
      <c r="U43" s="1">
        <v>412</v>
      </c>
      <c r="V43" s="1">
        <v>33.4</v>
      </c>
      <c r="W43" s="1">
        <v>5.0999999999999996</v>
      </c>
      <c r="X43" s="9">
        <v>27.1</v>
      </c>
      <c r="Y43" s="1">
        <v>2.2000000000000002</v>
      </c>
      <c r="Z43" s="1">
        <v>88.7</v>
      </c>
      <c r="AA43" s="1">
        <v>185</v>
      </c>
      <c r="AB43" s="1">
        <v>42.6</v>
      </c>
      <c r="AC43" s="1">
        <v>20.399999999999999</v>
      </c>
      <c r="AD43" s="20">
        <v>142</v>
      </c>
      <c r="AE43" s="1">
        <v>72.7</v>
      </c>
      <c r="AF43" s="1">
        <v>12.2</v>
      </c>
      <c r="AG43" s="9">
        <v>309</v>
      </c>
      <c r="AH43" s="9">
        <v>8.6999999999999993</v>
      </c>
      <c r="AI43" s="1">
        <v>2.2999999999999998</v>
      </c>
      <c r="AJ43" s="1">
        <v>10.199999999999999</v>
      </c>
      <c r="AK43" s="1">
        <v>1.6</v>
      </c>
      <c r="AL43" s="1">
        <v>9.8000000000000007</v>
      </c>
      <c r="AM43" s="21">
        <v>46</v>
      </c>
      <c r="AN43" s="1">
        <v>1.9</v>
      </c>
      <c r="AO43" s="1">
        <v>5.5</v>
      </c>
      <c r="AP43" s="1">
        <v>5.5</v>
      </c>
      <c r="AQ43" s="8">
        <v>0.8</v>
      </c>
      <c r="AR43" s="36">
        <f t="shared" si="1"/>
        <v>1.9905745062836624</v>
      </c>
      <c r="AS43" s="34">
        <f t="shared" si="2"/>
        <v>2.0963172804532579</v>
      </c>
      <c r="AT43" s="34">
        <f t="shared" si="3"/>
        <v>2.0098522167487682</v>
      </c>
      <c r="AU43" s="34">
        <f t="shared" si="4"/>
        <v>1.9480171489817792</v>
      </c>
      <c r="AV43" s="34">
        <f t="shared" si="5"/>
        <v>1.0480468337958673</v>
      </c>
      <c r="AW43" s="34">
        <f t="shared" si="6"/>
        <v>0.99391000018241793</v>
      </c>
      <c r="AX43" s="34"/>
    </row>
    <row r="44" spans="1:50" x14ac:dyDescent="0.25">
      <c r="A44" t="s">
        <v>6</v>
      </c>
      <c r="B44" s="3">
        <v>593.08999999999992</v>
      </c>
      <c r="C44" s="10">
        <v>48.3</v>
      </c>
      <c r="D44" s="10">
        <v>0.9</v>
      </c>
      <c r="E44" s="10">
        <v>18.100000000000001</v>
      </c>
      <c r="F44" s="10">
        <v>13.8</v>
      </c>
      <c r="G44" s="10">
        <v>0.17</v>
      </c>
      <c r="H44" s="10">
        <v>2.2999999999999998</v>
      </c>
      <c r="I44" s="10">
        <v>0.3</v>
      </c>
      <c r="J44" s="10">
        <v>0.3</v>
      </c>
      <c r="K44" s="10">
        <v>3.1</v>
      </c>
      <c r="L44" s="10">
        <v>7.0000000000000007E-2</v>
      </c>
      <c r="M44" s="12">
        <v>13.12</v>
      </c>
      <c r="N44" s="10">
        <f t="shared" si="7"/>
        <v>100.45999999999998</v>
      </c>
      <c r="O44" s="7">
        <v>21</v>
      </c>
      <c r="P44" s="1">
        <v>17.8</v>
      </c>
      <c r="Q44" s="1">
        <v>121</v>
      </c>
      <c r="R44" s="8">
        <v>1.4</v>
      </c>
      <c r="S44" s="1">
        <v>14.7</v>
      </c>
      <c r="T44" s="9">
        <v>175</v>
      </c>
      <c r="U44" s="1">
        <v>350</v>
      </c>
      <c r="V44" s="1">
        <v>24.5</v>
      </c>
      <c r="W44" s="1">
        <v>4.3</v>
      </c>
      <c r="X44" s="9">
        <v>21.7</v>
      </c>
      <c r="Y44" s="1">
        <v>1.8</v>
      </c>
      <c r="Z44" s="1">
        <v>66.900000000000006</v>
      </c>
      <c r="AA44" s="1">
        <v>151</v>
      </c>
      <c r="AB44" s="1">
        <v>41.1</v>
      </c>
      <c r="AC44" s="1">
        <v>16.2</v>
      </c>
      <c r="AD44" s="20">
        <v>126</v>
      </c>
      <c r="AE44" s="1">
        <v>60.9</v>
      </c>
      <c r="AF44" s="1">
        <v>11</v>
      </c>
      <c r="AG44" s="9">
        <v>227</v>
      </c>
      <c r="AH44" s="9">
        <v>6.3</v>
      </c>
      <c r="AI44" s="1">
        <v>2</v>
      </c>
      <c r="AJ44" s="1">
        <v>8.4</v>
      </c>
      <c r="AK44" s="1">
        <v>1.4</v>
      </c>
      <c r="AL44" s="1">
        <v>8.6</v>
      </c>
      <c r="AM44" s="21">
        <v>44</v>
      </c>
      <c r="AN44" s="1">
        <v>1.7</v>
      </c>
      <c r="AO44" s="1">
        <v>5.3</v>
      </c>
      <c r="AP44" s="1">
        <v>5.4</v>
      </c>
      <c r="AQ44" s="8">
        <v>0.78</v>
      </c>
      <c r="AR44" s="36">
        <f t="shared" si="1"/>
        <v>1.501346499102334</v>
      </c>
      <c r="AS44" s="34">
        <f t="shared" si="2"/>
        <v>1.7110481586402266</v>
      </c>
      <c r="AT44" s="34">
        <f t="shared" si="3"/>
        <v>1.5960591133004924</v>
      </c>
      <c r="AU44" s="34">
        <f t="shared" si="4"/>
        <v>1.6318327974276527</v>
      </c>
      <c r="AV44" s="34">
        <f t="shared" si="5"/>
        <v>1.1048266664131685</v>
      </c>
      <c r="AW44" s="34">
        <f t="shared" si="6"/>
        <v>0.95490035946591667</v>
      </c>
      <c r="AX44" s="34"/>
    </row>
    <row r="45" spans="1:50" x14ac:dyDescent="0.25">
      <c r="A45" t="s">
        <v>6</v>
      </c>
      <c r="B45" s="3">
        <v>597.90499999999997</v>
      </c>
      <c r="C45" s="10">
        <v>56.3</v>
      </c>
      <c r="D45" s="10">
        <v>0.8</v>
      </c>
      <c r="E45" s="10">
        <v>20.5</v>
      </c>
      <c r="F45" s="10">
        <v>4.9000000000000004</v>
      </c>
      <c r="G45" s="10">
        <v>0.02</v>
      </c>
      <c r="H45" s="10">
        <v>1.4</v>
      </c>
      <c r="I45" s="10">
        <v>0.1</v>
      </c>
      <c r="J45" s="10">
        <v>0.5</v>
      </c>
      <c r="K45" s="10">
        <v>3.4</v>
      </c>
      <c r="L45" s="10">
        <v>0.06</v>
      </c>
      <c r="M45" s="12">
        <v>12.11</v>
      </c>
      <c r="N45" s="10">
        <f t="shared" si="7"/>
        <v>100.09</v>
      </c>
      <c r="O45" s="7">
        <v>32</v>
      </c>
      <c r="P45" s="1">
        <v>16.2</v>
      </c>
      <c r="Q45" s="1">
        <v>125</v>
      </c>
      <c r="R45" s="8">
        <v>1.44</v>
      </c>
      <c r="S45" s="1">
        <v>15.9</v>
      </c>
      <c r="T45" s="9">
        <v>191</v>
      </c>
      <c r="U45" s="1">
        <v>352</v>
      </c>
      <c r="V45" s="1">
        <v>27.7</v>
      </c>
      <c r="W45" s="1">
        <v>4.4000000000000004</v>
      </c>
      <c r="X45" s="9">
        <v>23.3</v>
      </c>
      <c r="Y45" s="1">
        <v>1.8</v>
      </c>
      <c r="Z45" s="1">
        <v>70.400000000000006</v>
      </c>
      <c r="AA45" s="1">
        <v>151</v>
      </c>
      <c r="AB45" s="1">
        <v>38.700000000000003</v>
      </c>
      <c r="AC45" s="1">
        <v>16.7</v>
      </c>
      <c r="AD45" s="20">
        <v>116</v>
      </c>
      <c r="AE45" s="1">
        <v>61.1</v>
      </c>
      <c r="AF45" s="1">
        <v>11.1</v>
      </c>
      <c r="AG45" s="9">
        <v>255</v>
      </c>
      <c r="AH45" s="9">
        <v>7.7</v>
      </c>
      <c r="AI45" s="1">
        <v>1.8</v>
      </c>
      <c r="AJ45" s="1">
        <v>9.4</v>
      </c>
      <c r="AK45" s="1">
        <v>1.6</v>
      </c>
      <c r="AL45" s="1">
        <v>9.6</v>
      </c>
      <c r="AM45" s="21">
        <v>43</v>
      </c>
      <c r="AN45" s="1">
        <v>1.9</v>
      </c>
      <c r="AO45" s="1">
        <v>5.4</v>
      </c>
      <c r="AP45" s="1">
        <v>5.2</v>
      </c>
      <c r="AQ45" s="8">
        <v>0.78</v>
      </c>
      <c r="AR45" s="36">
        <f t="shared" si="1"/>
        <v>1.5798922800718134</v>
      </c>
      <c r="AS45" s="34">
        <f t="shared" si="2"/>
        <v>1.7110481586402266</v>
      </c>
      <c r="AT45" s="34">
        <f t="shared" si="3"/>
        <v>1.6453201970443347</v>
      </c>
      <c r="AU45" s="34">
        <f t="shared" si="4"/>
        <v>1.637191854233655</v>
      </c>
      <c r="AV45" s="34">
        <f t="shared" si="5"/>
        <v>1.061045230837117</v>
      </c>
      <c r="AW45" s="34">
        <f t="shared" si="6"/>
        <v>0.98279704604098173</v>
      </c>
      <c r="AX45" s="34"/>
    </row>
    <row r="46" spans="1:50" x14ac:dyDescent="0.25">
      <c r="A46" t="s">
        <v>6</v>
      </c>
      <c r="B46" s="3">
        <v>602.76499999999999</v>
      </c>
      <c r="C46" s="10">
        <v>51.7</v>
      </c>
      <c r="D46" s="10">
        <v>0.9</v>
      </c>
      <c r="E46" s="10">
        <v>19.399999999999999</v>
      </c>
      <c r="F46" s="10">
        <v>10.199999999999999</v>
      </c>
      <c r="G46" s="10">
        <v>0.08</v>
      </c>
      <c r="H46" s="10">
        <v>2.4</v>
      </c>
      <c r="I46" s="10">
        <v>0.3</v>
      </c>
      <c r="J46" s="10">
        <v>0.4</v>
      </c>
      <c r="K46" s="10">
        <v>3.3</v>
      </c>
      <c r="L46" s="10">
        <v>7.0000000000000007E-2</v>
      </c>
      <c r="M46" s="12">
        <v>12.15</v>
      </c>
      <c r="N46" s="10">
        <f t="shared" si="7"/>
        <v>100.9</v>
      </c>
      <c r="O46" s="7">
        <v>16</v>
      </c>
      <c r="P46" s="1">
        <v>21</v>
      </c>
      <c r="Q46" s="1">
        <v>116</v>
      </c>
      <c r="R46" s="8">
        <v>1</v>
      </c>
      <c r="S46" s="1">
        <v>14.4</v>
      </c>
      <c r="T46" s="9">
        <v>184</v>
      </c>
      <c r="U46" s="1">
        <v>352</v>
      </c>
      <c r="V46" s="1">
        <v>26.8</v>
      </c>
      <c r="W46" s="1">
        <v>4.0999999999999996</v>
      </c>
      <c r="X46" s="9">
        <v>21.8</v>
      </c>
      <c r="Y46" s="1">
        <v>1.8</v>
      </c>
      <c r="Z46" s="1">
        <v>69</v>
      </c>
      <c r="AA46" s="1">
        <v>146</v>
      </c>
      <c r="AB46" s="1">
        <v>27.8</v>
      </c>
      <c r="AC46" s="1">
        <v>16.2</v>
      </c>
      <c r="AD46" s="20">
        <v>126</v>
      </c>
      <c r="AE46" s="1">
        <v>58.4</v>
      </c>
      <c r="AF46" s="1">
        <v>10.1</v>
      </c>
      <c r="AG46" s="9">
        <v>215</v>
      </c>
      <c r="AH46" s="9">
        <v>6.1</v>
      </c>
      <c r="AI46" s="1">
        <v>2</v>
      </c>
      <c r="AJ46" s="1">
        <v>8.5</v>
      </c>
      <c r="AK46" s="1">
        <v>1.4</v>
      </c>
      <c r="AL46" s="1">
        <v>8.6999999999999993</v>
      </c>
      <c r="AM46" s="21">
        <v>41</v>
      </c>
      <c r="AN46" s="1">
        <v>1.6</v>
      </c>
      <c r="AO46" s="1">
        <v>4.9000000000000004</v>
      </c>
      <c r="AP46" s="1">
        <v>4.7</v>
      </c>
      <c r="AQ46" s="8">
        <v>0.71</v>
      </c>
      <c r="AR46" s="36">
        <f t="shared" si="1"/>
        <v>1.5484739676840216</v>
      </c>
      <c r="AS46" s="34">
        <f t="shared" si="2"/>
        <v>1.6543909348441925</v>
      </c>
      <c r="AT46" s="34">
        <f t="shared" si="3"/>
        <v>1.5960591133004924</v>
      </c>
      <c r="AU46" s="34">
        <f t="shared" si="4"/>
        <v>1.564844587352626</v>
      </c>
      <c r="AV46" s="34">
        <f t="shared" si="5"/>
        <v>1.052233124751369</v>
      </c>
      <c r="AW46" s="34">
        <f t="shared" si="6"/>
        <v>0.9915764797546317</v>
      </c>
      <c r="AX46" s="34"/>
    </row>
    <row r="47" spans="1:50" x14ac:dyDescent="0.25">
      <c r="A47" t="s">
        <v>6</v>
      </c>
      <c r="B47" s="3">
        <v>607.59500000000003</v>
      </c>
      <c r="C47" s="10">
        <v>56</v>
      </c>
      <c r="D47" s="10">
        <v>0.9</v>
      </c>
      <c r="E47" s="10">
        <v>19.2</v>
      </c>
      <c r="F47" s="10">
        <v>8.1</v>
      </c>
      <c r="G47" s="10">
        <v>0.05</v>
      </c>
      <c r="H47" s="10">
        <v>1.8</v>
      </c>
      <c r="I47" s="10">
        <v>0.2</v>
      </c>
      <c r="J47" s="10">
        <v>0.4</v>
      </c>
      <c r="K47" s="10">
        <v>3.3</v>
      </c>
      <c r="L47" s="10">
        <v>7.0000000000000007E-2</v>
      </c>
      <c r="M47" s="12">
        <v>10.25</v>
      </c>
      <c r="N47" s="10">
        <f t="shared" si="7"/>
        <v>100.26999999999998</v>
      </c>
      <c r="O47" s="7">
        <v>22</v>
      </c>
      <c r="P47" s="1">
        <v>19.7</v>
      </c>
      <c r="Q47" s="1">
        <v>129</v>
      </c>
      <c r="R47" s="8">
        <v>2.0299999999999998</v>
      </c>
      <c r="S47" s="1">
        <v>13.5</v>
      </c>
      <c r="T47" s="9">
        <v>186</v>
      </c>
      <c r="U47" s="1">
        <v>394</v>
      </c>
      <c r="V47" s="1">
        <v>25.1</v>
      </c>
      <c r="W47" s="1">
        <v>4.5</v>
      </c>
      <c r="X47" s="9">
        <v>22.3</v>
      </c>
      <c r="Y47" s="1">
        <v>1.8</v>
      </c>
      <c r="Z47" s="1">
        <v>63.8</v>
      </c>
      <c r="AA47" s="1">
        <v>138</v>
      </c>
      <c r="AB47" s="1">
        <v>39.4</v>
      </c>
      <c r="AC47" s="1">
        <v>15.8</v>
      </c>
      <c r="AD47" s="20">
        <v>114</v>
      </c>
      <c r="AE47" s="1">
        <v>57.5</v>
      </c>
      <c r="AF47" s="1">
        <v>10.5</v>
      </c>
      <c r="AG47" s="9">
        <v>254</v>
      </c>
      <c r="AH47" s="9">
        <v>7.3</v>
      </c>
      <c r="AI47" s="1">
        <v>2</v>
      </c>
      <c r="AJ47" s="1">
        <v>9.3000000000000007</v>
      </c>
      <c r="AK47" s="1">
        <v>1.5</v>
      </c>
      <c r="AL47" s="1">
        <v>8.6</v>
      </c>
      <c r="AM47" s="21">
        <v>40</v>
      </c>
      <c r="AN47" s="1">
        <v>1.7</v>
      </c>
      <c r="AO47" s="1">
        <v>4.9000000000000004</v>
      </c>
      <c r="AP47" s="1">
        <v>4.9000000000000004</v>
      </c>
      <c r="AQ47" s="8">
        <v>0.7</v>
      </c>
      <c r="AR47" s="36">
        <f t="shared" si="1"/>
        <v>1.4317773788150807</v>
      </c>
      <c r="AS47" s="34">
        <f t="shared" si="2"/>
        <v>1.5637393767705383</v>
      </c>
      <c r="AT47" s="34">
        <f t="shared" si="3"/>
        <v>1.5566502463054188</v>
      </c>
      <c r="AU47" s="34">
        <f t="shared" si="4"/>
        <v>1.5407288317256163</v>
      </c>
      <c r="AV47" s="34">
        <f t="shared" si="5"/>
        <v>1.0465298631466673</v>
      </c>
      <c r="AW47" s="34">
        <f t="shared" si="6"/>
        <v>1.0028450232121919</v>
      </c>
      <c r="AX47" s="34"/>
    </row>
    <row r="48" spans="1:50" x14ac:dyDescent="0.25">
      <c r="A48" t="s">
        <v>6</v>
      </c>
      <c r="B48" s="3">
        <v>612.34</v>
      </c>
      <c r="C48" s="10">
        <v>47.1</v>
      </c>
      <c r="D48" s="10">
        <v>0.8</v>
      </c>
      <c r="E48" s="10">
        <v>17.100000000000001</v>
      </c>
      <c r="F48" s="10">
        <v>14.8</v>
      </c>
      <c r="G48" s="10">
        <v>0.12</v>
      </c>
      <c r="H48" s="10">
        <v>2.8</v>
      </c>
      <c r="I48" s="10">
        <v>0.5</v>
      </c>
      <c r="J48" s="10">
        <v>0.3</v>
      </c>
      <c r="K48" s="10">
        <v>2.9</v>
      </c>
      <c r="L48" s="10">
        <v>0.08</v>
      </c>
      <c r="M48" s="12">
        <v>14.12</v>
      </c>
      <c r="N48" s="10">
        <f t="shared" si="7"/>
        <v>100.62</v>
      </c>
      <c r="O48" s="7">
        <v>19</v>
      </c>
      <c r="P48" s="1">
        <v>20.5</v>
      </c>
      <c r="Q48" s="1">
        <v>103</v>
      </c>
      <c r="R48" s="8">
        <v>1.81</v>
      </c>
      <c r="S48" s="1">
        <v>11.8</v>
      </c>
      <c r="T48" s="9">
        <v>161</v>
      </c>
      <c r="U48" s="1">
        <v>320</v>
      </c>
      <c r="V48" s="1">
        <v>22.9</v>
      </c>
      <c r="W48" s="1">
        <v>3.6</v>
      </c>
      <c r="X48" s="9">
        <v>19.5</v>
      </c>
      <c r="Y48" s="1">
        <v>1.6</v>
      </c>
      <c r="Z48" s="1">
        <v>59.5</v>
      </c>
      <c r="AA48" s="1">
        <v>127</v>
      </c>
      <c r="AB48" s="1">
        <v>25.3</v>
      </c>
      <c r="AC48" s="1">
        <v>14</v>
      </c>
      <c r="AD48" s="20">
        <v>107</v>
      </c>
      <c r="AE48" s="1">
        <v>51.8</v>
      </c>
      <c r="AF48" s="1">
        <v>9.6999999999999993</v>
      </c>
      <c r="AG48" s="9">
        <v>189</v>
      </c>
      <c r="AH48" s="9">
        <v>5.3</v>
      </c>
      <c r="AI48" s="1">
        <v>1.9</v>
      </c>
      <c r="AJ48" s="1">
        <v>8.4</v>
      </c>
      <c r="AK48" s="1">
        <v>1.3</v>
      </c>
      <c r="AL48" s="1">
        <v>8.5</v>
      </c>
      <c r="AM48" s="21">
        <v>39</v>
      </c>
      <c r="AN48" s="1">
        <v>1.6</v>
      </c>
      <c r="AO48" s="1">
        <v>5</v>
      </c>
      <c r="AP48" s="1">
        <v>5.3</v>
      </c>
      <c r="AQ48" s="8">
        <v>0.79</v>
      </c>
      <c r="AR48" s="36">
        <f t="shared" si="1"/>
        <v>1.3352782764811491</v>
      </c>
      <c r="AS48" s="34">
        <f t="shared" si="2"/>
        <v>1.4390934844192635</v>
      </c>
      <c r="AT48" s="34">
        <f t="shared" si="3"/>
        <v>1.3793103448275861</v>
      </c>
      <c r="AU48" s="34">
        <f t="shared" si="4"/>
        <v>1.387995712754555</v>
      </c>
      <c r="AV48" s="34">
        <f t="shared" si="5"/>
        <v>1.0602663498423268</v>
      </c>
      <c r="AW48" s="34">
        <f t="shared" si="6"/>
        <v>0.97578127086082289</v>
      </c>
      <c r="AX48" s="34"/>
    </row>
    <row r="49" spans="1:50" x14ac:dyDescent="0.25">
      <c r="A49" t="s">
        <v>6</v>
      </c>
      <c r="B49" s="3">
        <v>617.12</v>
      </c>
      <c r="C49" s="10">
        <v>55.3</v>
      </c>
      <c r="D49" s="10">
        <v>0.9</v>
      </c>
      <c r="E49" s="10">
        <v>19.5</v>
      </c>
      <c r="F49" s="10">
        <v>7.7</v>
      </c>
      <c r="G49" s="10">
        <v>0.04</v>
      </c>
      <c r="H49" s="10">
        <v>1.6</v>
      </c>
      <c r="I49" s="10">
        <v>0.2</v>
      </c>
      <c r="J49" s="10">
        <v>0.4</v>
      </c>
      <c r="K49" s="10">
        <v>3.3</v>
      </c>
      <c r="L49" s="10">
        <v>0.06</v>
      </c>
      <c r="M49" s="12">
        <v>10.85</v>
      </c>
      <c r="N49" s="10">
        <f t="shared" si="7"/>
        <v>99.85</v>
      </c>
      <c r="O49" s="7">
        <v>22</v>
      </c>
      <c r="P49" s="1">
        <v>22.8</v>
      </c>
      <c r="Q49" s="1">
        <v>131</v>
      </c>
      <c r="R49" s="8">
        <v>2.1800000000000002</v>
      </c>
      <c r="S49" s="1">
        <v>14.8</v>
      </c>
      <c r="T49" s="9">
        <v>203</v>
      </c>
      <c r="U49" s="1">
        <v>433</v>
      </c>
      <c r="V49" s="1">
        <v>38.4</v>
      </c>
      <c r="W49" s="1">
        <v>4.8</v>
      </c>
      <c r="X49" s="9">
        <v>25.2</v>
      </c>
      <c r="Y49" s="1">
        <v>1.9</v>
      </c>
      <c r="Z49" s="1">
        <v>78.5</v>
      </c>
      <c r="AA49" s="1">
        <v>163</v>
      </c>
      <c r="AB49" s="1">
        <v>55.2</v>
      </c>
      <c r="AC49" s="1">
        <v>18.600000000000001</v>
      </c>
      <c r="AD49" s="20">
        <v>119</v>
      </c>
      <c r="AE49" s="1">
        <v>68.099999999999994</v>
      </c>
      <c r="AF49" s="1">
        <v>12.1</v>
      </c>
      <c r="AG49" s="9">
        <v>252</v>
      </c>
      <c r="AH49" s="9">
        <v>7.1</v>
      </c>
      <c r="AI49" s="1">
        <v>2.2999999999999998</v>
      </c>
      <c r="AJ49" s="1">
        <v>10.199999999999999</v>
      </c>
      <c r="AK49" s="1">
        <v>1.6</v>
      </c>
      <c r="AL49" s="1">
        <v>10</v>
      </c>
      <c r="AM49" s="21">
        <v>40</v>
      </c>
      <c r="AN49" s="1">
        <v>2</v>
      </c>
      <c r="AO49" s="1">
        <v>6.1</v>
      </c>
      <c r="AP49" s="1">
        <v>6.2</v>
      </c>
      <c r="AQ49" s="8">
        <v>0.92</v>
      </c>
      <c r="AR49" s="36">
        <f t="shared" si="1"/>
        <v>1.7616696588868941</v>
      </c>
      <c r="AS49" s="34">
        <f t="shared" si="2"/>
        <v>1.8470254957507082</v>
      </c>
      <c r="AT49" s="34">
        <f t="shared" si="3"/>
        <v>1.8325123152709359</v>
      </c>
      <c r="AU49" s="34">
        <f t="shared" si="4"/>
        <v>1.8247588424437298</v>
      </c>
      <c r="AV49" s="34">
        <f t="shared" si="5"/>
        <v>1.0277862996536193</v>
      </c>
      <c r="AW49" s="34">
        <f t="shared" si="6"/>
        <v>0.99815901288584663</v>
      </c>
      <c r="AX49" s="34"/>
    </row>
    <row r="50" spans="1:50" x14ac:dyDescent="0.25">
      <c r="A50" t="s">
        <v>6</v>
      </c>
      <c r="B50" s="3">
        <v>621.83999999999992</v>
      </c>
      <c r="C50" s="10">
        <v>61.8</v>
      </c>
      <c r="D50" s="10">
        <v>0.6</v>
      </c>
      <c r="E50" s="10">
        <v>13.7</v>
      </c>
      <c r="F50" s="10">
        <v>5.0999999999999996</v>
      </c>
      <c r="G50" s="10">
        <v>0.02</v>
      </c>
      <c r="H50" s="10">
        <v>1.4</v>
      </c>
      <c r="I50" s="10">
        <v>0.6</v>
      </c>
      <c r="J50" s="10">
        <v>0.7</v>
      </c>
      <c r="K50" s="10">
        <v>3</v>
      </c>
      <c r="L50" s="10">
        <v>0.42</v>
      </c>
      <c r="M50" s="12">
        <v>12.16</v>
      </c>
      <c r="N50" s="10">
        <f t="shared" si="7"/>
        <v>99.499999999999986</v>
      </c>
      <c r="O50" s="7">
        <v>30</v>
      </c>
      <c r="P50" s="1">
        <v>14.5</v>
      </c>
      <c r="Q50" s="1">
        <v>362</v>
      </c>
      <c r="R50" s="8">
        <v>17.100000000000001</v>
      </c>
      <c r="S50" s="1">
        <v>11.2</v>
      </c>
      <c r="T50" s="9">
        <v>151</v>
      </c>
      <c r="U50" s="1">
        <v>294</v>
      </c>
      <c r="V50" s="1">
        <v>16.8</v>
      </c>
      <c r="W50" s="1">
        <v>7.2</v>
      </c>
      <c r="X50" s="9">
        <v>13.7</v>
      </c>
      <c r="Y50" s="1">
        <v>1.2</v>
      </c>
      <c r="Z50" s="1">
        <v>48.4</v>
      </c>
      <c r="AA50" s="1">
        <v>97.6</v>
      </c>
      <c r="AB50" s="1">
        <v>53.8</v>
      </c>
      <c r="AC50" s="1">
        <v>12.4</v>
      </c>
      <c r="AD50" s="20">
        <v>83</v>
      </c>
      <c r="AE50" s="1">
        <v>46.9</v>
      </c>
      <c r="AF50" s="1">
        <v>10</v>
      </c>
      <c r="AG50" s="9">
        <v>180</v>
      </c>
      <c r="AH50" s="9">
        <v>5.2</v>
      </c>
      <c r="AI50" s="1">
        <v>1.9</v>
      </c>
      <c r="AJ50" s="1">
        <v>9.1999999999999993</v>
      </c>
      <c r="AK50" s="1">
        <v>1.5</v>
      </c>
      <c r="AL50" s="1">
        <v>8.8000000000000007</v>
      </c>
      <c r="AM50" s="21">
        <v>49</v>
      </c>
      <c r="AN50" s="1">
        <v>1.7</v>
      </c>
      <c r="AO50" s="1">
        <v>5</v>
      </c>
      <c r="AP50" s="1">
        <v>4.8</v>
      </c>
      <c r="AQ50" s="8">
        <v>0.74</v>
      </c>
      <c r="AR50" s="36">
        <f t="shared" si="1"/>
        <v>1.0861759425493716</v>
      </c>
      <c r="AS50" s="34">
        <f t="shared" si="2"/>
        <v>1.1059490084985835</v>
      </c>
      <c r="AT50" s="34">
        <f t="shared" si="3"/>
        <v>1.2216748768472907</v>
      </c>
      <c r="AU50" s="34">
        <f t="shared" si="4"/>
        <v>1.2566988210075027</v>
      </c>
      <c r="AV50" s="34">
        <f t="shared" si="5"/>
        <v>0.95842330813021093</v>
      </c>
      <c r="AW50" s="34">
        <f t="shared" si="6"/>
        <v>1.0341574072871309</v>
      </c>
      <c r="AX50" s="34"/>
    </row>
    <row r="51" spans="1:50" x14ac:dyDescent="0.25">
      <c r="A51" t="s">
        <v>6</v>
      </c>
      <c r="B51" s="3">
        <v>626.55500000000006</v>
      </c>
      <c r="C51" s="10">
        <v>64.5</v>
      </c>
      <c r="D51" s="10">
        <v>0.6</v>
      </c>
      <c r="E51" s="10">
        <v>14</v>
      </c>
      <c r="F51" s="10">
        <v>4.2</v>
      </c>
      <c r="G51" s="10">
        <v>0.02</v>
      </c>
      <c r="H51" s="10">
        <v>1.7</v>
      </c>
      <c r="I51" s="10">
        <v>0.6</v>
      </c>
      <c r="J51" s="10">
        <v>0.7</v>
      </c>
      <c r="K51" s="10">
        <v>3.5</v>
      </c>
      <c r="L51" s="10">
        <v>0.43</v>
      </c>
      <c r="M51" s="12">
        <v>9.77</v>
      </c>
      <c r="N51" s="10">
        <f t="shared" si="7"/>
        <v>100.02</v>
      </c>
      <c r="O51" s="7">
        <v>18</v>
      </c>
      <c r="P51" s="1">
        <v>13.1</v>
      </c>
      <c r="Q51" s="1">
        <v>157</v>
      </c>
      <c r="R51" s="8">
        <v>4.8099999999999996</v>
      </c>
      <c r="S51" s="1">
        <v>11.3</v>
      </c>
      <c r="T51" s="9">
        <v>173</v>
      </c>
      <c r="U51" s="1">
        <v>293</v>
      </c>
      <c r="V51" s="1">
        <v>16.7</v>
      </c>
      <c r="W51" s="1">
        <v>4.3</v>
      </c>
      <c r="X51" s="9">
        <v>16.5</v>
      </c>
      <c r="Y51" s="1">
        <v>1.3</v>
      </c>
      <c r="Z51" s="1">
        <v>46.8</v>
      </c>
      <c r="AA51" s="1">
        <v>94.3</v>
      </c>
      <c r="AB51" s="1">
        <v>51.9</v>
      </c>
      <c r="AC51" s="1">
        <v>12.4</v>
      </c>
      <c r="AD51" s="20">
        <v>78</v>
      </c>
      <c r="AE51" s="1">
        <v>48</v>
      </c>
      <c r="AF51" s="1">
        <v>9.5</v>
      </c>
      <c r="AG51" s="9">
        <v>240</v>
      </c>
      <c r="AH51" s="9">
        <v>6.9</v>
      </c>
      <c r="AI51" s="1">
        <v>1.8</v>
      </c>
      <c r="AJ51" s="1">
        <v>9.4</v>
      </c>
      <c r="AK51" s="1">
        <v>1.6</v>
      </c>
      <c r="AL51" s="1">
        <v>9.5</v>
      </c>
      <c r="AM51" s="21">
        <v>53</v>
      </c>
      <c r="AN51" s="1">
        <v>2</v>
      </c>
      <c r="AO51" s="1">
        <v>6</v>
      </c>
      <c r="AP51" s="1">
        <v>5.9</v>
      </c>
      <c r="AQ51" s="8">
        <v>0.88</v>
      </c>
      <c r="AR51" s="36">
        <f t="shared" si="1"/>
        <v>1.0502692998204666</v>
      </c>
      <c r="AS51" s="34">
        <f t="shared" si="2"/>
        <v>1.0685552407932011</v>
      </c>
      <c r="AT51" s="34">
        <f t="shared" si="3"/>
        <v>1.2216748768472907</v>
      </c>
      <c r="AU51" s="34">
        <f t="shared" si="4"/>
        <v>1.2861736334405145</v>
      </c>
      <c r="AV51" s="34">
        <f t="shared" si="5"/>
        <v>0.94065272533275235</v>
      </c>
      <c r="AW51" s="34">
        <f t="shared" si="6"/>
        <v>1.0376352795562103</v>
      </c>
      <c r="AX51" s="34"/>
    </row>
    <row r="52" spans="1:50" x14ac:dyDescent="0.25">
      <c r="A52" t="s">
        <v>6</v>
      </c>
      <c r="B52" s="3">
        <v>631.29500000000007</v>
      </c>
      <c r="C52" s="10">
        <v>57.1</v>
      </c>
      <c r="D52" s="10">
        <v>0.9</v>
      </c>
      <c r="E52" s="10">
        <v>18.600000000000001</v>
      </c>
      <c r="F52" s="10">
        <v>5.4</v>
      </c>
      <c r="G52" s="10">
        <v>0.02</v>
      </c>
      <c r="H52" s="10">
        <v>1.4</v>
      </c>
      <c r="I52" s="10">
        <v>0.2</v>
      </c>
      <c r="J52" s="10">
        <v>0.4</v>
      </c>
      <c r="K52" s="10">
        <v>3.4</v>
      </c>
      <c r="L52" s="10">
        <v>0.15</v>
      </c>
      <c r="M52" s="12">
        <v>11.89</v>
      </c>
      <c r="N52" s="10">
        <f t="shared" si="7"/>
        <v>99.460000000000022</v>
      </c>
      <c r="O52" s="7">
        <v>24</v>
      </c>
      <c r="P52" s="1">
        <v>19.2</v>
      </c>
      <c r="Q52" s="1">
        <v>179</v>
      </c>
      <c r="R52" s="8">
        <v>4.4000000000000004</v>
      </c>
      <c r="S52" s="1">
        <v>14.6</v>
      </c>
      <c r="T52" s="9">
        <v>194</v>
      </c>
      <c r="U52" s="1">
        <v>382</v>
      </c>
      <c r="V52" s="1">
        <v>24.3</v>
      </c>
      <c r="W52" s="1">
        <v>5.0999999999999996</v>
      </c>
      <c r="X52" s="9">
        <v>21</v>
      </c>
      <c r="Y52" s="1">
        <v>1.7</v>
      </c>
      <c r="Z52" s="1">
        <v>63.4</v>
      </c>
      <c r="AA52" s="1">
        <v>134</v>
      </c>
      <c r="AB52" s="1">
        <v>46</v>
      </c>
      <c r="AC52" s="1">
        <v>15.3</v>
      </c>
      <c r="AD52" s="20">
        <v>104</v>
      </c>
      <c r="AE52" s="1">
        <v>57.4</v>
      </c>
      <c r="AF52" s="1">
        <v>10.8</v>
      </c>
      <c r="AG52" s="9">
        <v>243</v>
      </c>
      <c r="AH52" s="9">
        <v>6.8</v>
      </c>
      <c r="AI52" s="1">
        <v>2</v>
      </c>
      <c r="AJ52" s="1">
        <v>9</v>
      </c>
      <c r="AK52" s="1">
        <v>1.4</v>
      </c>
      <c r="AL52" s="1">
        <v>8.4</v>
      </c>
      <c r="AM52" s="21">
        <v>41</v>
      </c>
      <c r="AN52" s="1">
        <v>1.6</v>
      </c>
      <c r="AO52" s="1">
        <v>4.5999999999999996</v>
      </c>
      <c r="AP52" s="1">
        <v>4.5999999999999996</v>
      </c>
      <c r="AQ52" s="8">
        <v>0.67</v>
      </c>
      <c r="AR52" s="36">
        <f t="shared" si="1"/>
        <v>1.4228007181328546</v>
      </c>
      <c r="AS52" s="34">
        <f t="shared" si="2"/>
        <v>1.518413597733711</v>
      </c>
      <c r="AT52" s="34">
        <f t="shared" si="3"/>
        <v>1.5073891625615763</v>
      </c>
      <c r="AU52" s="34">
        <f t="shared" si="4"/>
        <v>1.5380493033226152</v>
      </c>
      <c r="AV52" s="34">
        <f t="shared" si="5"/>
        <v>1.0363926295273804</v>
      </c>
      <c r="AW52" s="34">
        <f t="shared" si="6"/>
        <v>0.98636182499752667</v>
      </c>
      <c r="AX52" s="34"/>
    </row>
    <row r="53" spans="1:50" x14ac:dyDescent="0.25">
      <c r="A53" t="s">
        <v>6</v>
      </c>
      <c r="B53" s="3">
        <v>636.11500000000001</v>
      </c>
      <c r="C53" s="10">
        <v>50.8</v>
      </c>
      <c r="D53" s="10">
        <v>0.8</v>
      </c>
      <c r="E53" s="10">
        <v>16.2</v>
      </c>
      <c r="F53" s="10">
        <v>6.6</v>
      </c>
      <c r="G53" s="10">
        <v>0.06</v>
      </c>
      <c r="H53" s="10">
        <v>3.3</v>
      </c>
      <c r="I53" s="10">
        <v>3.6</v>
      </c>
      <c r="J53" s="10">
        <v>0.3</v>
      </c>
      <c r="K53" s="10">
        <v>3.3</v>
      </c>
      <c r="L53" s="10">
        <v>0.14000000000000001</v>
      </c>
      <c r="M53" s="12">
        <v>14.8</v>
      </c>
      <c r="N53" s="10">
        <f t="shared" si="7"/>
        <v>99.899999999999977</v>
      </c>
      <c r="O53" s="7">
        <v>27</v>
      </c>
      <c r="P53" s="1">
        <v>19.600000000000001</v>
      </c>
      <c r="Q53" s="1">
        <v>138</v>
      </c>
      <c r="R53" s="8">
        <v>4.3600000000000003</v>
      </c>
      <c r="S53" s="1">
        <v>13.7</v>
      </c>
      <c r="T53" s="9">
        <v>188</v>
      </c>
      <c r="U53" s="1">
        <v>360</v>
      </c>
      <c r="V53" s="1">
        <v>27.3</v>
      </c>
      <c r="W53" s="1">
        <v>4.5999999999999996</v>
      </c>
      <c r="X53" s="9">
        <v>22</v>
      </c>
      <c r="Y53" s="1">
        <v>1.8</v>
      </c>
      <c r="Z53" s="1">
        <v>61.8</v>
      </c>
      <c r="AA53" s="1">
        <v>128</v>
      </c>
      <c r="AB53" s="1">
        <v>44.6</v>
      </c>
      <c r="AC53" s="1">
        <v>14.7</v>
      </c>
      <c r="AD53" s="20">
        <v>101</v>
      </c>
      <c r="AE53" s="1">
        <v>55.7</v>
      </c>
      <c r="AF53" s="1">
        <v>11.7</v>
      </c>
      <c r="AG53" s="9">
        <v>266</v>
      </c>
      <c r="AH53" s="9">
        <v>7.7</v>
      </c>
      <c r="AI53" s="1">
        <v>2.1</v>
      </c>
      <c r="AJ53" s="1">
        <v>10.4</v>
      </c>
      <c r="AK53" s="1">
        <v>1.7</v>
      </c>
      <c r="AL53" s="1">
        <v>10</v>
      </c>
      <c r="AM53" s="21">
        <v>44</v>
      </c>
      <c r="AN53" s="1">
        <v>1.9</v>
      </c>
      <c r="AO53" s="1">
        <v>5.5</v>
      </c>
      <c r="AP53" s="1">
        <v>5</v>
      </c>
      <c r="AQ53" s="8">
        <v>0.73</v>
      </c>
      <c r="AR53" s="36">
        <f t="shared" si="1"/>
        <v>1.3868940754039496</v>
      </c>
      <c r="AS53" s="34">
        <f t="shared" si="2"/>
        <v>1.4504249291784703</v>
      </c>
      <c r="AT53" s="34">
        <f t="shared" si="3"/>
        <v>1.4482758620689653</v>
      </c>
      <c r="AU53" s="34">
        <f t="shared" si="4"/>
        <v>1.492497320471597</v>
      </c>
      <c r="AV53" s="34">
        <f t="shared" si="5"/>
        <v>1.0231661319541814</v>
      </c>
      <c r="AW53" s="34">
        <f t="shared" si="6"/>
        <v>0.98424337390576655</v>
      </c>
      <c r="AX53" s="34"/>
    </row>
    <row r="54" spans="1:50" x14ac:dyDescent="0.25">
      <c r="A54" t="s">
        <v>6</v>
      </c>
      <c r="B54" s="3">
        <v>640.98</v>
      </c>
      <c r="C54" s="10">
        <v>58.1</v>
      </c>
      <c r="D54" s="10">
        <v>0.7</v>
      </c>
      <c r="E54" s="10">
        <v>16.2</v>
      </c>
      <c r="F54" s="10">
        <v>5.3</v>
      </c>
      <c r="G54" s="10">
        <v>0.02</v>
      </c>
      <c r="H54" s="10">
        <v>1.5</v>
      </c>
      <c r="I54" s="10">
        <v>0.5</v>
      </c>
      <c r="J54" s="10">
        <v>0.7</v>
      </c>
      <c r="K54" s="10">
        <v>3.2</v>
      </c>
      <c r="L54" s="10">
        <v>0.35</v>
      </c>
      <c r="M54" s="12">
        <v>13.54</v>
      </c>
      <c r="N54" s="10">
        <f t="shared" si="7"/>
        <v>100.10999999999999</v>
      </c>
      <c r="O54" s="7">
        <v>23</v>
      </c>
      <c r="P54" s="1">
        <v>17.3</v>
      </c>
      <c r="Q54" s="1">
        <v>273</v>
      </c>
      <c r="R54" s="8">
        <v>10.37</v>
      </c>
      <c r="S54" s="1">
        <v>13.9</v>
      </c>
      <c r="T54" s="9">
        <v>180</v>
      </c>
      <c r="U54" s="1">
        <v>341</v>
      </c>
      <c r="V54" s="1">
        <v>21.8</v>
      </c>
      <c r="W54" s="1">
        <v>6.8</v>
      </c>
      <c r="X54" s="9">
        <v>20.5</v>
      </c>
      <c r="Y54" s="1">
        <v>1.7</v>
      </c>
      <c r="Z54" s="1">
        <v>60.7</v>
      </c>
      <c r="AA54" s="1">
        <v>124</v>
      </c>
      <c r="AB54" s="1">
        <v>55</v>
      </c>
      <c r="AC54" s="1">
        <v>15.3</v>
      </c>
      <c r="AD54" s="20">
        <v>91</v>
      </c>
      <c r="AE54" s="1">
        <v>58.5</v>
      </c>
      <c r="AF54" s="1">
        <v>12</v>
      </c>
      <c r="AG54" s="9">
        <v>266</v>
      </c>
      <c r="AH54" s="9">
        <v>7.4</v>
      </c>
      <c r="AI54" s="1">
        <v>2.2000000000000002</v>
      </c>
      <c r="AJ54" s="1">
        <v>11.9</v>
      </c>
      <c r="AK54" s="1">
        <v>1.8</v>
      </c>
      <c r="AL54" s="1">
        <v>11.3</v>
      </c>
      <c r="AM54" s="21">
        <v>54</v>
      </c>
      <c r="AN54" s="1">
        <v>2.2000000000000002</v>
      </c>
      <c r="AO54" s="1">
        <v>6.7</v>
      </c>
      <c r="AP54" s="1">
        <v>6.2</v>
      </c>
      <c r="AQ54" s="8">
        <v>0.97</v>
      </c>
      <c r="AR54" s="36">
        <f t="shared" si="1"/>
        <v>1.3622082585278277</v>
      </c>
      <c r="AS54" s="34">
        <f t="shared" si="2"/>
        <v>1.405099150141643</v>
      </c>
      <c r="AT54" s="34">
        <f t="shared" si="3"/>
        <v>1.5073891625615763</v>
      </c>
      <c r="AU54" s="34">
        <f t="shared" si="4"/>
        <v>1.567524115755627</v>
      </c>
      <c r="AV54" s="34">
        <f t="shared" si="5"/>
        <v>0.97930053868546907</v>
      </c>
      <c r="AW54" s="34">
        <f t="shared" si="6"/>
        <v>1.0141810971169798</v>
      </c>
      <c r="AX54" s="34"/>
    </row>
    <row r="55" spans="1:50" x14ac:dyDescent="0.25">
      <c r="A55" t="s">
        <v>6</v>
      </c>
      <c r="B55" s="3">
        <v>645.75</v>
      </c>
      <c r="C55" s="10">
        <v>58.1</v>
      </c>
      <c r="D55" s="10">
        <v>0.6</v>
      </c>
      <c r="E55" s="10">
        <v>13.5</v>
      </c>
      <c r="F55" s="10">
        <v>5.0999999999999996</v>
      </c>
      <c r="G55" s="10">
        <v>0.02</v>
      </c>
      <c r="H55" s="10">
        <v>1.4</v>
      </c>
      <c r="I55" s="10">
        <v>0.4</v>
      </c>
      <c r="J55" s="10">
        <v>0.6</v>
      </c>
      <c r="K55" s="10">
        <v>3.1</v>
      </c>
      <c r="L55" s="10">
        <v>0.28000000000000003</v>
      </c>
      <c r="M55" s="12">
        <v>12.93</v>
      </c>
      <c r="N55" s="10">
        <f t="shared" si="7"/>
        <v>96.03</v>
      </c>
      <c r="O55" s="7">
        <v>30</v>
      </c>
      <c r="P55" s="1">
        <v>13.7</v>
      </c>
      <c r="Q55" s="1">
        <v>246</v>
      </c>
      <c r="R55" s="8">
        <v>9.68</v>
      </c>
      <c r="S55" s="1">
        <v>11.7</v>
      </c>
      <c r="T55" s="9">
        <v>161</v>
      </c>
      <c r="U55" s="1">
        <v>333</v>
      </c>
      <c r="V55" s="1">
        <v>16.600000000000001</v>
      </c>
      <c r="W55" s="1">
        <v>5.8</v>
      </c>
      <c r="X55" s="9">
        <v>15.4</v>
      </c>
      <c r="Y55" s="1">
        <v>1.4</v>
      </c>
      <c r="Z55" s="1">
        <v>54.5</v>
      </c>
      <c r="AA55" s="1">
        <v>104</v>
      </c>
      <c r="AB55" s="1">
        <v>49.7</v>
      </c>
      <c r="AC55" s="1">
        <v>13.4</v>
      </c>
      <c r="AD55" s="20">
        <v>85</v>
      </c>
      <c r="AE55" s="1">
        <v>50.2</v>
      </c>
      <c r="AF55" s="1">
        <v>8.9</v>
      </c>
      <c r="AG55" s="9">
        <v>190</v>
      </c>
      <c r="AH55" s="9">
        <v>5.3</v>
      </c>
      <c r="AI55" s="1">
        <v>1.6</v>
      </c>
      <c r="AJ55" s="1">
        <v>8.1999999999999993</v>
      </c>
      <c r="AK55" s="1">
        <v>1.3</v>
      </c>
      <c r="AL55" s="1">
        <v>8.1999999999999993</v>
      </c>
      <c r="AM55" s="21">
        <v>40</v>
      </c>
      <c r="AN55" s="1">
        <v>1.7</v>
      </c>
      <c r="AO55" s="1">
        <v>4.9000000000000004</v>
      </c>
      <c r="AP55" s="1">
        <v>5</v>
      </c>
      <c r="AQ55" s="8">
        <v>0.74</v>
      </c>
      <c r="AR55" s="36">
        <f t="shared" si="1"/>
        <v>1.2230700179533214</v>
      </c>
      <c r="AS55" s="34">
        <f t="shared" si="2"/>
        <v>1.178470254957507</v>
      </c>
      <c r="AT55" s="34">
        <f t="shared" si="3"/>
        <v>1.3201970443349753</v>
      </c>
      <c r="AU55" s="34">
        <f t="shared" si="4"/>
        <v>1.345123258306538</v>
      </c>
      <c r="AV55" s="34">
        <f t="shared" si="5"/>
        <v>0.92673732336798487</v>
      </c>
      <c r="AW55" s="34">
        <f t="shared" si="6"/>
        <v>1.0462834346308152</v>
      </c>
      <c r="AX55" s="34"/>
    </row>
    <row r="56" spans="1:50" x14ac:dyDescent="0.25">
      <c r="A56" t="s">
        <v>6</v>
      </c>
      <c r="B56" s="3">
        <v>650.495</v>
      </c>
      <c r="C56" s="10">
        <v>66.8</v>
      </c>
      <c r="D56" s="10">
        <v>0.6</v>
      </c>
      <c r="E56" s="10">
        <v>12.5</v>
      </c>
      <c r="F56" s="10">
        <v>3.8</v>
      </c>
      <c r="G56" s="10">
        <v>0.02</v>
      </c>
      <c r="H56" s="10">
        <v>1.6</v>
      </c>
      <c r="I56" s="10">
        <v>0.8</v>
      </c>
      <c r="J56" s="10">
        <v>0.7</v>
      </c>
      <c r="K56" s="10">
        <v>3.4</v>
      </c>
      <c r="L56" s="10">
        <v>0.45</v>
      </c>
      <c r="M56" s="12">
        <v>9.0399999999999991</v>
      </c>
      <c r="N56" s="10">
        <f t="shared" si="7"/>
        <v>99.70999999999998</v>
      </c>
      <c r="O56" s="7">
        <v>17</v>
      </c>
      <c r="P56" s="1">
        <v>12.8</v>
      </c>
      <c r="Q56" s="1">
        <v>222</v>
      </c>
      <c r="R56" s="8">
        <v>6.91</v>
      </c>
      <c r="S56" s="1">
        <v>10.4</v>
      </c>
      <c r="T56" s="9">
        <v>150</v>
      </c>
      <c r="U56" s="1">
        <v>361</v>
      </c>
      <c r="V56" s="1">
        <v>15.3</v>
      </c>
      <c r="W56" s="1">
        <v>5.8</v>
      </c>
      <c r="X56" s="9">
        <v>13.4</v>
      </c>
      <c r="Y56" s="1">
        <v>1.1000000000000001</v>
      </c>
      <c r="Z56" s="1">
        <v>46.2</v>
      </c>
      <c r="AA56" s="1">
        <v>85.4</v>
      </c>
      <c r="AB56" s="1">
        <v>31.5</v>
      </c>
      <c r="AC56" s="1">
        <v>11.7</v>
      </c>
      <c r="AD56" s="20">
        <v>82</v>
      </c>
      <c r="AE56" s="1">
        <v>44.8</v>
      </c>
      <c r="AF56" s="1">
        <v>8.6999999999999993</v>
      </c>
      <c r="AG56" s="9">
        <v>190</v>
      </c>
      <c r="AH56" s="9">
        <v>5.0999999999999996</v>
      </c>
      <c r="AI56" s="1">
        <v>1.7</v>
      </c>
      <c r="AJ56" s="1">
        <v>8.1999999999999993</v>
      </c>
      <c r="AK56" s="1">
        <v>1.3</v>
      </c>
      <c r="AL56" s="1">
        <v>8.1</v>
      </c>
      <c r="AM56" s="21">
        <v>47</v>
      </c>
      <c r="AN56" s="1">
        <v>1.8</v>
      </c>
      <c r="AO56" s="1">
        <v>5.0999999999999996</v>
      </c>
      <c r="AP56" s="1">
        <v>4.9000000000000004</v>
      </c>
      <c r="AQ56" s="8">
        <v>0.81</v>
      </c>
      <c r="AR56" s="36">
        <f t="shared" si="1"/>
        <v>1.0368043087971275</v>
      </c>
      <c r="AS56" s="34">
        <f t="shared" si="2"/>
        <v>0.9677053824362607</v>
      </c>
      <c r="AT56" s="34">
        <f t="shared" si="3"/>
        <v>1.1527093596059113</v>
      </c>
      <c r="AU56" s="34">
        <f t="shared" si="4"/>
        <v>1.20042872454448</v>
      </c>
      <c r="AV56" s="34">
        <f t="shared" si="5"/>
        <v>0.8839455047952034</v>
      </c>
      <c r="AW56" s="34">
        <f t="shared" si="6"/>
        <v>1.0633192438553807</v>
      </c>
      <c r="AX56" s="34"/>
    </row>
    <row r="57" spans="1:50" x14ac:dyDescent="0.25">
      <c r="A57" t="s">
        <v>6</v>
      </c>
      <c r="B57" s="3">
        <v>655.27</v>
      </c>
      <c r="C57" s="10">
        <v>61</v>
      </c>
      <c r="D57" s="10">
        <v>0.6</v>
      </c>
      <c r="E57" s="10">
        <v>12.9</v>
      </c>
      <c r="F57" s="10">
        <v>5.3</v>
      </c>
      <c r="G57" s="10">
        <v>0.02</v>
      </c>
      <c r="H57" s="10">
        <v>1.6</v>
      </c>
      <c r="I57" s="10">
        <v>0.8</v>
      </c>
      <c r="J57" s="10">
        <v>0.9</v>
      </c>
      <c r="K57" s="10">
        <v>3.5</v>
      </c>
      <c r="L57" s="10">
        <v>0.43</v>
      </c>
      <c r="M57" s="12">
        <v>12.88</v>
      </c>
      <c r="N57" s="10">
        <f t="shared" si="7"/>
        <v>99.929999999999993</v>
      </c>
      <c r="O57" s="7">
        <v>27</v>
      </c>
      <c r="P57" s="1">
        <v>13.1</v>
      </c>
      <c r="Q57" s="1">
        <v>180</v>
      </c>
      <c r="R57" s="8">
        <v>7.24</v>
      </c>
      <c r="S57" s="1">
        <v>10.5</v>
      </c>
      <c r="T57" s="9">
        <v>164</v>
      </c>
      <c r="U57" s="1">
        <v>355</v>
      </c>
      <c r="V57" s="1">
        <v>15.5</v>
      </c>
      <c r="W57" s="1">
        <v>4.7</v>
      </c>
      <c r="X57" s="9">
        <v>14.6</v>
      </c>
      <c r="Y57" s="1">
        <v>1.2</v>
      </c>
      <c r="Z57" s="1">
        <v>44.3</v>
      </c>
      <c r="AA57" s="1">
        <v>84.4</v>
      </c>
      <c r="AB57" s="1">
        <v>50.7</v>
      </c>
      <c r="AC57" s="1">
        <v>11.5</v>
      </c>
      <c r="AD57" s="20">
        <v>85</v>
      </c>
      <c r="AE57" s="1">
        <v>44.1</v>
      </c>
      <c r="AF57" s="1">
        <v>9.5</v>
      </c>
      <c r="AG57" s="9">
        <v>190</v>
      </c>
      <c r="AH57" s="9">
        <v>5.4</v>
      </c>
      <c r="AI57" s="1">
        <v>1.8</v>
      </c>
      <c r="AJ57" s="1">
        <v>8.5</v>
      </c>
      <c r="AK57" s="1">
        <v>1.4</v>
      </c>
      <c r="AL57" s="1">
        <v>8.5</v>
      </c>
      <c r="AM57" s="21">
        <v>46</v>
      </c>
      <c r="AN57" s="1">
        <v>1.7</v>
      </c>
      <c r="AO57" s="1">
        <v>5.2</v>
      </c>
      <c r="AP57" s="1">
        <v>4.9000000000000004</v>
      </c>
      <c r="AQ57" s="8">
        <v>0.76</v>
      </c>
      <c r="AR57" s="36">
        <f t="shared" si="1"/>
        <v>0.99416517055655285</v>
      </c>
      <c r="AS57" s="34">
        <f t="shared" si="2"/>
        <v>0.95637393767705392</v>
      </c>
      <c r="AT57" s="34">
        <f t="shared" si="3"/>
        <v>1.1330049261083743</v>
      </c>
      <c r="AU57" s="34">
        <f t="shared" si="4"/>
        <v>1.1816720257234727</v>
      </c>
      <c r="AV57" s="34">
        <f t="shared" si="5"/>
        <v>0.89919836610762804</v>
      </c>
      <c r="AW57" s="34">
        <f t="shared" si="6"/>
        <v>1.0598508596198268</v>
      </c>
      <c r="AX57" s="34"/>
    </row>
    <row r="58" spans="1:50" x14ac:dyDescent="0.25">
      <c r="A58" t="s">
        <v>6</v>
      </c>
      <c r="B58" s="3">
        <v>661.97499999999991</v>
      </c>
      <c r="C58" s="10">
        <v>66.3</v>
      </c>
      <c r="D58" s="10">
        <v>0.5</v>
      </c>
      <c r="E58" s="10">
        <v>12.2</v>
      </c>
      <c r="F58" s="10">
        <v>3.4</v>
      </c>
      <c r="G58" s="10">
        <v>0.01</v>
      </c>
      <c r="H58" s="10">
        <v>1.5</v>
      </c>
      <c r="I58" s="10">
        <v>0.8</v>
      </c>
      <c r="J58" s="10">
        <v>0.8</v>
      </c>
      <c r="K58" s="10">
        <v>3.2</v>
      </c>
      <c r="L58" s="10">
        <v>0.55000000000000004</v>
      </c>
      <c r="M58" s="12">
        <v>10.68</v>
      </c>
      <c r="N58" s="10">
        <f t="shared" si="7"/>
        <v>99.94</v>
      </c>
      <c r="O58" s="7">
        <v>17</v>
      </c>
      <c r="P58" s="1">
        <v>11</v>
      </c>
      <c r="Q58" s="1">
        <v>409</v>
      </c>
      <c r="R58" s="8">
        <v>12.34</v>
      </c>
      <c r="S58" s="1">
        <v>9.6</v>
      </c>
      <c r="T58" s="9">
        <v>139</v>
      </c>
      <c r="U58" s="1">
        <v>339</v>
      </c>
      <c r="V58" s="1">
        <v>14.1</v>
      </c>
      <c r="W58" s="1">
        <v>6.5</v>
      </c>
      <c r="X58" s="9">
        <v>12.4</v>
      </c>
      <c r="Y58" s="1">
        <v>1.1000000000000001</v>
      </c>
      <c r="Z58" s="1">
        <v>43</v>
      </c>
      <c r="AA58" s="1">
        <v>81.5</v>
      </c>
      <c r="AB58" s="1">
        <v>34</v>
      </c>
      <c r="AC58" s="1">
        <v>11</v>
      </c>
      <c r="AD58" s="20">
        <v>81</v>
      </c>
      <c r="AE58" s="1">
        <v>42.6</v>
      </c>
      <c r="AF58" s="1">
        <v>8.6999999999999993</v>
      </c>
      <c r="AG58" s="9">
        <v>173</v>
      </c>
      <c r="AH58" s="9">
        <v>5</v>
      </c>
      <c r="AI58" s="1">
        <v>1.4</v>
      </c>
      <c r="AJ58" s="1">
        <v>7.7</v>
      </c>
      <c r="AK58" s="1">
        <v>1.2</v>
      </c>
      <c r="AL58" s="1">
        <v>7.7</v>
      </c>
      <c r="AM58" s="21">
        <v>43</v>
      </c>
      <c r="AN58" s="1">
        <v>1.5</v>
      </c>
      <c r="AO58" s="1">
        <v>4.5999999999999996</v>
      </c>
      <c r="AP58" s="1">
        <v>4.4000000000000004</v>
      </c>
      <c r="AQ58" s="8">
        <v>0.69</v>
      </c>
      <c r="AR58" s="36">
        <f t="shared" si="1"/>
        <v>0.96499102333931774</v>
      </c>
      <c r="AS58" s="34">
        <f t="shared" si="2"/>
        <v>0.92351274787535409</v>
      </c>
      <c r="AT58" s="34">
        <f t="shared" si="3"/>
        <v>1.083743842364532</v>
      </c>
      <c r="AU58" s="34">
        <f t="shared" si="4"/>
        <v>1.1414790996784565</v>
      </c>
      <c r="AV58" s="34">
        <f t="shared" si="5"/>
        <v>0.9015444246447949</v>
      </c>
      <c r="AW58" s="34">
        <f t="shared" si="6"/>
        <v>1.0496349839330696</v>
      </c>
      <c r="AX58" s="34"/>
    </row>
    <row r="59" spans="1:50" x14ac:dyDescent="0.25">
      <c r="A59" t="s">
        <v>6</v>
      </c>
      <c r="B59" s="3">
        <v>664.68499999999995</v>
      </c>
      <c r="C59" s="10">
        <v>52.6</v>
      </c>
      <c r="D59" s="10">
        <v>0.4</v>
      </c>
      <c r="E59" s="10">
        <v>9</v>
      </c>
      <c r="F59" s="10">
        <v>6.7</v>
      </c>
      <c r="G59" s="10">
        <v>0.09</v>
      </c>
      <c r="H59" s="10">
        <v>4.3</v>
      </c>
      <c r="I59" s="10">
        <v>6.8</v>
      </c>
      <c r="J59" s="10">
        <v>0.4</v>
      </c>
      <c r="K59" s="10">
        <v>2.5</v>
      </c>
      <c r="L59" s="10">
        <v>0.44</v>
      </c>
      <c r="M59" s="12">
        <v>16.72</v>
      </c>
      <c r="N59" s="10">
        <f t="shared" si="7"/>
        <v>99.95</v>
      </c>
      <c r="O59" s="7">
        <v>27</v>
      </c>
      <c r="P59" s="1">
        <v>7.8</v>
      </c>
      <c r="Q59" s="1">
        <v>361</v>
      </c>
      <c r="R59" s="8">
        <v>14.44</v>
      </c>
      <c r="S59" s="1">
        <v>7.1</v>
      </c>
      <c r="T59" s="9">
        <v>116</v>
      </c>
      <c r="U59" s="1">
        <v>275</v>
      </c>
      <c r="V59" s="1">
        <v>9.8000000000000007</v>
      </c>
      <c r="W59" s="1">
        <v>6.6</v>
      </c>
      <c r="X59" s="9">
        <v>10</v>
      </c>
      <c r="Y59" s="1">
        <v>0.9</v>
      </c>
      <c r="Z59" s="1">
        <v>36.799999999999997</v>
      </c>
      <c r="AA59" s="1">
        <v>67.7</v>
      </c>
      <c r="AB59" s="1">
        <v>61.4</v>
      </c>
      <c r="AC59" s="1">
        <v>9.6</v>
      </c>
      <c r="AD59" s="20">
        <v>118</v>
      </c>
      <c r="AE59" s="1">
        <v>39.299999999999997</v>
      </c>
      <c r="AF59" s="1">
        <v>8</v>
      </c>
      <c r="AG59" s="9">
        <v>137</v>
      </c>
      <c r="AH59" s="9">
        <v>3.8</v>
      </c>
      <c r="AI59" s="1">
        <v>1.6</v>
      </c>
      <c r="AJ59" s="1">
        <v>8.6999999999999993</v>
      </c>
      <c r="AK59" s="1">
        <v>1.4</v>
      </c>
      <c r="AL59" s="1">
        <v>8.6999999999999993</v>
      </c>
      <c r="AM59" s="21">
        <v>53</v>
      </c>
      <c r="AN59" s="1">
        <v>1.9</v>
      </c>
      <c r="AO59" s="1">
        <v>5.6</v>
      </c>
      <c r="AP59" s="1">
        <v>5.6</v>
      </c>
      <c r="AQ59" s="8">
        <v>0.85</v>
      </c>
      <c r="AR59" s="36">
        <f t="shared" si="1"/>
        <v>0.82585278276481133</v>
      </c>
      <c r="AS59" s="34">
        <f t="shared" si="2"/>
        <v>0.76713881019830032</v>
      </c>
      <c r="AT59" s="34">
        <f t="shared" si="3"/>
        <v>0.94581280788177335</v>
      </c>
      <c r="AU59" s="34">
        <f t="shared" si="4"/>
        <v>1.0530546623794212</v>
      </c>
      <c r="AV59" s="34">
        <f t="shared" si="5"/>
        <v>0.86600859016325582</v>
      </c>
      <c r="AW59" s="34">
        <f t="shared" si="6"/>
        <v>1.0392442585153678</v>
      </c>
      <c r="AX59" s="34"/>
    </row>
    <row r="60" spans="1:50" x14ac:dyDescent="0.25">
      <c r="A60" t="s">
        <v>6</v>
      </c>
      <c r="B60" s="3">
        <v>669.51</v>
      </c>
      <c r="C60" s="10">
        <v>57</v>
      </c>
      <c r="D60" s="10">
        <v>0.4</v>
      </c>
      <c r="E60" s="10">
        <v>9.1999999999999993</v>
      </c>
      <c r="F60" s="10">
        <v>6.1</v>
      </c>
      <c r="G60" s="10">
        <v>7.0000000000000007E-2</v>
      </c>
      <c r="H60" s="10">
        <v>3.1</v>
      </c>
      <c r="I60" s="10">
        <v>4.5999999999999996</v>
      </c>
      <c r="J60" s="10">
        <v>0.5</v>
      </c>
      <c r="K60" s="10">
        <v>2.5</v>
      </c>
      <c r="L60" s="10">
        <v>0.62</v>
      </c>
      <c r="M60" s="12">
        <v>15.31</v>
      </c>
      <c r="N60" s="10">
        <f t="shared" si="7"/>
        <v>99.399999999999977</v>
      </c>
      <c r="O60" s="7">
        <v>27</v>
      </c>
      <c r="P60" s="1">
        <v>10.6</v>
      </c>
      <c r="Q60" s="1">
        <v>574</v>
      </c>
      <c r="R60" s="8">
        <v>42.48</v>
      </c>
      <c r="S60" s="1">
        <v>7.2</v>
      </c>
      <c r="T60" s="9">
        <v>117</v>
      </c>
      <c r="U60" s="1">
        <v>337</v>
      </c>
      <c r="V60" s="1">
        <v>10.5</v>
      </c>
      <c r="W60" s="1">
        <v>10.9</v>
      </c>
      <c r="X60" s="9">
        <v>10.4</v>
      </c>
      <c r="Y60" s="1">
        <v>0.8</v>
      </c>
      <c r="Z60" s="1">
        <v>41.3</v>
      </c>
      <c r="AA60" s="1">
        <v>71.099999999999994</v>
      </c>
      <c r="AB60" s="1">
        <v>49.7</v>
      </c>
      <c r="AC60" s="1">
        <v>10.8</v>
      </c>
      <c r="AD60" s="20">
        <v>98</v>
      </c>
      <c r="AE60" s="1">
        <v>44.6</v>
      </c>
      <c r="AF60" s="1">
        <v>10</v>
      </c>
      <c r="AG60" s="9">
        <v>134</v>
      </c>
      <c r="AH60" s="9">
        <v>3.7</v>
      </c>
      <c r="AI60" s="1">
        <v>2</v>
      </c>
      <c r="AJ60" s="1">
        <v>10.3</v>
      </c>
      <c r="AK60" s="1">
        <v>1.6</v>
      </c>
      <c r="AL60" s="1">
        <v>10.3</v>
      </c>
      <c r="AM60" s="21">
        <v>62</v>
      </c>
      <c r="AN60" s="1">
        <v>2.2000000000000002</v>
      </c>
      <c r="AO60" s="1">
        <v>6.7</v>
      </c>
      <c r="AP60" s="1">
        <v>6.4</v>
      </c>
      <c r="AQ60" s="8">
        <v>0.98</v>
      </c>
      <c r="AR60" s="36">
        <f t="shared" si="1"/>
        <v>0.92684021543985629</v>
      </c>
      <c r="AS60" s="34">
        <f t="shared" si="2"/>
        <v>0.80566572237960332</v>
      </c>
      <c r="AT60" s="34">
        <f t="shared" si="3"/>
        <v>1.0640394088669951</v>
      </c>
      <c r="AU60" s="34">
        <f t="shared" si="4"/>
        <v>1.195069667738478</v>
      </c>
      <c r="AV60" s="34">
        <f t="shared" si="5"/>
        <v>0.80935654023794179</v>
      </c>
      <c r="AW60" s="34">
        <f t="shared" si="6"/>
        <v>1.0636483106386163</v>
      </c>
      <c r="AX60" s="34"/>
    </row>
    <row r="61" spans="1:50" x14ac:dyDescent="0.25">
      <c r="A61" t="s">
        <v>6</v>
      </c>
      <c r="B61" s="3">
        <v>674.32</v>
      </c>
      <c r="C61" s="10">
        <v>64.8</v>
      </c>
      <c r="D61" s="10">
        <v>0.5</v>
      </c>
      <c r="E61" s="10">
        <v>11.6</v>
      </c>
      <c r="F61" s="10">
        <v>3.9</v>
      </c>
      <c r="G61" s="10">
        <v>0.02</v>
      </c>
      <c r="H61" s="10">
        <v>1.3</v>
      </c>
      <c r="I61" s="10">
        <v>0.9</v>
      </c>
      <c r="J61" s="10">
        <v>0.9</v>
      </c>
      <c r="K61" s="10">
        <v>3.1</v>
      </c>
      <c r="L61" s="10">
        <v>0.55000000000000004</v>
      </c>
      <c r="M61" s="12">
        <v>11.91</v>
      </c>
      <c r="N61" s="10">
        <f t="shared" si="7"/>
        <v>99.47999999999999</v>
      </c>
      <c r="O61" s="7">
        <v>18</v>
      </c>
      <c r="P61" s="1">
        <v>11.6</v>
      </c>
      <c r="Q61" s="1">
        <v>740</v>
      </c>
      <c r="R61" s="8">
        <v>49.36</v>
      </c>
      <c r="S61" s="1">
        <v>9.5</v>
      </c>
      <c r="T61" s="9">
        <v>141</v>
      </c>
      <c r="U61" s="1">
        <v>431</v>
      </c>
      <c r="V61" s="1">
        <v>13.1</v>
      </c>
      <c r="W61" s="1">
        <v>9.9</v>
      </c>
      <c r="X61" s="9">
        <v>12.8</v>
      </c>
      <c r="Y61" s="1">
        <v>1</v>
      </c>
      <c r="Z61" s="1">
        <v>47.1</v>
      </c>
      <c r="AA61" s="1">
        <v>78.7</v>
      </c>
      <c r="AB61" s="1">
        <v>40</v>
      </c>
      <c r="AC61" s="1">
        <v>11.6</v>
      </c>
      <c r="AD61" s="20">
        <v>84</v>
      </c>
      <c r="AE61" s="1">
        <v>45.1</v>
      </c>
      <c r="AF61" s="1">
        <v>8.1</v>
      </c>
      <c r="AG61" s="9">
        <v>164</v>
      </c>
      <c r="AH61" s="9">
        <v>4.7</v>
      </c>
      <c r="AI61" s="1">
        <v>1.6</v>
      </c>
      <c r="AJ61" s="1">
        <v>8.1</v>
      </c>
      <c r="AK61" s="1">
        <v>1.3</v>
      </c>
      <c r="AL61" s="1">
        <v>7.9</v>
      </c>
      <c r="AM61" s="21">
        <v>51</v>
      </c>
      <c r="AN61" s="1">
        <v>1.8</v>
      </c>
      <c r="AO61" s="1">
        <v>5.3</v>
      </c>
      <c r="AP61" s="1">
        <v>5.4</v>
      </c>
      <c r="AQ61" s="8">
        <v>0.86</v>
      </c>
      <c r="AR61" s="36">
        <f t="shared" si="1"/>
        <v>1.0570017953321365</v>
      </c>
      <c r="AS61" s="34">
        <f t="shared" si="2"/>
        <v>0.89178470254957509</v>
      </c>
      <c r="AT61" s="34">
        <f t="shared" si="3"/>
        <v>1.1428571428571428</v>
      </c>
      <c r="AU61" s="34">
        <f t="shared" si="4"/>
        <v>1.2084673097534835</v>
      </c>
      <c r="AV61" s="34">
        <f t="shared" si="5"/>
        <v>0.81076535142167794</v>
      </c>
      <c r="AW61" s="34">
        <f t="shared" si="6"/>
        <v>1.0883047712011742</v>
      </c>
      <c r="AX61" s="34"/>
    </row>
    <row r="62" spans="1:50" x14ac:dyDescent="0.25">
      <c r="A62" t="s">
        <v>6</v>
      </c>
      <c r="B62" s="3">
        <v>679.11</v>
      </c>
      <c r="C62" s="10">
        <v>69.599999999999994</v>
      </c>
      <c r="D62" s="10">
        <v>0.5</v>
      </c>
      <c r="E62" s="10">
        <v>10.5</v>
      </c>
      <c r="F62" s="10">
        <v>3.3</v>
      </c>
      <c r="G62" s="10">
        <v>0.02</v>
      </c>
      <c r="H62" s="10">
        <v>1.5</v>
      </c>
      <c r="I62" s="10">
        <v>1.3</v>
      </c>
      <c r="J62" s="10">
        <v>0.8</v>
      </c>
      <c r="K62" s="10">
        <v>2.7</v>
      </c>
      <c r="L62" s="10">
        <v>0.66</v>
      </c>
      <c r="M62" s="12">
        <v>9.14</v>
      </c>
      <c r="N62" s="10">
        <f t="shared" si="7"/>
        <v>100.01999999999998</v>
      </c>
      <c r="O62" s="7">
        <v>22</v>
      </c>
      <c r="P62" s="1">
        <v>10</v>
      </c>
      <c r="Q62" s="1">
        <v>338</v>
      </c>
      <c r="R62" s="8">
        <v>19.809999999999999</v>
      </c>
      <c r="S62" s="1">
        <v>7.4</v>
      </c>
      <c r="T62" s="9">
        <v>113</v>
      </c>
      <c r="U62" s="1">
        <v>450</v>
      </c>
      <c r="V62" s="1">
        <v>11.7</v>
      </c>
      <c r="W62" s="1">
        <v>6.3</v>
      </c>
      <c r="X62" s="9">
        <v>10.7</v>
      </c>
      <c r="Y62" s="1">
        <v>0.9</v>
      </c>
      <c r="Z62" s="1">
        <v>41.1</v>
      </c>
      <c r="AA62" s="1">
        <v>72.099999999999994</v>
      </c>
      <c r="AB62" s="1">
        <v>24.5</v>
      </c>
      <c r="AC62" s="1">
        <v>10.6</v>
      </c>
      <c r="AD62" s="20">
        <v>79</v>
      </c>
      <c r="AE62" s="1">
        <v>41.3</v>
      </c>
      <c r="AF62" s="1">
        <v>8.1999999999999993</v>
      </c>
      <c r="AG62" s="9">
        <v>137</v>
      </c>
      <c r="AH62" s="9">
        <v>3.9</v>
      </c>
      <c r="AI62" s="1">
        <v>1.7</v>
      </c>
      <c r="AJ62" s="1">
        <v>8.6999999999999993</v>
      </c>
      <c r="AK62" s="1">
        <v>1.3</v>
      </c>
      <c r="AL62" s="1">
        <v>8.5</v>
      </c>
      <c r="AM62" s="21">
        <v>54</v>
      </c>
      <c r="AN62" s="1">
        <v>1.8</v>
      </c>
      <c r="AO62" s="1">
        <v>5.2</v>
      </c>
      <c r="AP62" s="1">
        <v>4.8</v>
      </c>
      <c r="AQ62" s="8">
        <v>0.74</v>
      </c>
      <c r="AR62" s="36">
        <f t="shared" si="1"/>
        <v>0.92235188509874322</v>
      </c>
      <c r="AS62" s="34">
        <f t="shared" si="2"/>
        <v>0.8169971671388101</v>
      </c>
      <c r="AT62" s="34">
        <f t="shared" si="3"/>
        <v>1.044334975369458</v>
      </c>
      <c r="AU62" s="34">
        <f t="shared" si="4"/>
        <v>1.1066452304394425</v>
      </c>
      <c r="AV62" s="34">
        <f t="shared" si="5"/>
        <v>0.83083604569800285</v>
      </c>
      <c r="AW62" s="34">
        <f t="shared" si="6"/>
        <v>1.0857891016378214</v>
      </c>
      <c r="AX62" s="34"/>
    </row>
    <row r="63" spans="1:50" x14ac:dyDescent="0.25">
      <c r="A63" t="s">
        <v>6</v>
      </c>
      <c r="B63" s="3">
        <v>688.61</v>
      </c>
      <c r="C63" s="10">
        <v>61.2</v>
      </c>
      <c r="D63" s="10">
        <v>0.5</v>
      </c>
      <c r="E63" s="10">
        <v>10.7</v>
      </c>
      <c r="F63" s="10">
        <v>5.8</v>
      </c>
      <c r="G63" s="10">
        <v>0.02</v>
      </c>
      <c r="H63" s="10">
        <v>1.2</v>
      </c>
      <c r="I63" s="10">
        <v>0.9</v>
      </c>
      <c r="J63" s="10">
        <v>1</v>
      </c>
      <c r="K63" s="10">
        <v>2.6</v>
      </c>
      <c r="L63" s="10">
        <v>0.56999999999999995</v>
      </c>
      <c r="M63" s="12">
        <v>15.15</v>
      </c>
      <c r="N63" s="10">
        <f t="shared" si="7"/>
        <v>99.64</v>
      </c>
      <c r="O63" s="7">
        <v>25</v>
      </c>
      <c r="P63" s="1">
        <v>12.3</v>
      </c>
      <c r="Q63" s="1">
        <v>671</v>
      </c>
      <c r="R63" s="8">
        <v>102</v>
      </c>
      <c r="S63" s="1">
        <v>8.1999999999999993</v>
      </c>
      <c r="T63" s="9">
        <v>121</v>
      </c>
      <c r="U63" s="1">
        <v>478</v>
      </c>
      <c r="V63" s="1">
        <v>12.1</v>
      </c>
      <c r="W63" s="1">
        <v>14.9</v>
      </c>
      <c r="X63" s="9">
        <v>11.5</v>
      </c>
      <c r="Y63" s="1">
        <v>1</v>
      </c>
      <c r="Z63" s="1">
        <v>44</v>
      </c>
      <c r="AA63" s="1">
        <v>72.900000000000006</v>
      </c>
      <c r="AB63" s="1">
        <v>33.799999999999997</v>
      </c>
      <c r="AC63" s="1">
        <v>11.2</v>
      </c>
      <c r="AD63" s="20">
        <v>92</v>
      </c>
      <c r="AE63" s="1">
        <v>45</v>
      </c>
      <c r="AF63" s="1">
        <v>9.1999999999999993</v>
      </c>
      <c r="AG63" s="9">
        <v>147</v>
      </c>
      <c r="AH63" s="9">
        <v>4.0999999999999996</v>
      </c>
      <c r="AI63" s="1">
        <v>1.9</v>
      </c>
      <c r="AJ63" s="1">
        <v>10.4</v>
      </c>
      <c r="AK63" s="1">
        <v>1.7</v>
      </c>
      <c r="AL63" s="1">
        <v>11</v>
      </c>
      <c r="AM63" s="21">
        <v>73</v>
      </c>
      <c r="AN63" s="1">
        <v>2.4</v>
      </c>
      <c r="AO63" s="1">
        <v>7.6</v>
      </c>
      <c r="AP63" s="1">
        <v>7.1</v>
      </c>
      <c r="AQ63" s="8">
        <v>1.18</v>
      </c>
      <c r="AR63" s="36">
        <f t="shared" si="1"/>
        <v>0.9874326750448833</v>
      </c>
      <c r="AS63" s="34">
        <f t="shared" si="2"/>
        <v>0.82606232294617565</v>
      </c>
      <c r="AT63" s="34">
        <f t="shared" si="3"/>
        <v>1.103448275862069</v>
      </c>
      <c r="AU63" s="34">
        <f t="shared" si="4"/>
        <v>1.2057877813504823</v>
      </c>
      <c r="AV63" s="34">
        <f t="shared" si="5"/>
        <v>0.79015720391718935</v>
      </c>
      <c r="AW63" s="34">
        <f t="shared" si="6"/>
        <v>1.0861512603992378</v>
      </c>
      <c r="AX63" s="34"/>
    </row>
    <row r="64" spans="1:50" x14ac:dyDescent="0.25">
      <c r="A64" t="s">
        <v>6</v>
      </c>
      <c r="B64" s="3">
        <v>697.90000000000009</v>
      </c>
      <c r="C64" s="10">
        <v>61.9</v>
      </c>
      <c r="D64" s="10">
        <v>0.4</v>
      </c>
      <c r="E64" s="10">
        <v>9.5</v>
      </c>
      <c r="F64" s="10">
        <v>5.9</v>
      </c>
      <c r="G64" s="10">
        <v>0.03</v>
      </c>
      <c r="H64" s="10">
        <v>1.6</v>
      </c>
      <c r="I64" s="10">
        <v>1.9</v>
      </c>
      <c r="J64" s="10">
        <v>0.9</v>
      </c>
      <c r="K64" s="10">
        <v>2.2999999999999998</v>
      </c>
      <c r="L64" s="10">
        <v>0.56999999999999995</v>
      </c>
      <c r="M64" s="12">
        <v>14.6</v>
      </c>
      <c r="N64" s="10">
        <f t="shared" si="7"/>
        <v>99.6</v>
      </c>
      <c r="O64" s="7">
        <v>36</v>
      </c>
      <c r="P64" s="1">
        <v>10.7</v>
      </c>
      <c r="Q64" s="1">
        <v>574</v>
      </c>
      <c r="R64" s="8">
        <v>101</v>
      </c>
      <c r="S64" s="1">
        <v>8.1</v>
      </c>
      <c r="T64" s="9">
        <v>112</v>
      </c>
      <c r="U64" s="1">
        <v>454</v>
      </c>
      <c r="V64" s="1">
        <v>11</v>
      </c>
      <c r="W64" s="1">
        <v>13.1</v>
      </c>
      <c r="X64" s="9">
        <v>10.3</v>
      </c>
      <c r="Y64" s="1">
        <v>0.8</v>
      </c>
      <c r="Z64" s="1">
        <v>43.5</v>
      </c>
      <c r="AA64" s="1">
        <v>73.599999999999994</v>
      </c>
      <c r="AB64" s="1">
        <v>32.5</v>
      </c>
      <c r="AC64" s="1">
        <v>11</v>
      </c>
      <c r="AD64" s="20">
        <v>93</v>
      </c>
      <c r="AE64" s="1">
        <v>43.8</v>
      </c>
      <c r="AF64" s="1">
        <v>8.6999999999999993</v>
      </c>
      <c r="AG64" s="9">
        <v>134</v>
      </c>
      <c r="AH64" s="9">
        <v>3.7</v>
      </c>
      <c r="AI64" s="1">
        <v>1.9</v>
      </c>
      <c r="AJ64" s="1">
        <v>9.3000000000000007</v>
      </c>
      <c r="AK64" s="1">
        <v>1.4</v>
      </c>
      <c r="AL64" s="1">
        <v>9.1</v>
      </c>
      <c r="AM64" s="21">
        <v>61</v>
      </c>
      <c r="AN64" s="1">
        <v>2.1</v>
      </c>
      <c r="AO64" s="1">
        <v>6.3</v>
      </c>
      <c r="AP64" s="1">
        <v>6</v>
      </c>
      <c r="AQ64" s="8">
        <v>0.95</v>
      </c>
      <c r="AR64" s="36">
        <f t="shared" si="1"/>
        <v>0.97621184919210047</v>
      </c>
      <c r="AS64" s="34">
        <f t="shared" si="2"/>
        <v>0.83399433427762037</v>
      </c>
      <c r="AT64" s="34">
        <f t="shared" si="3"/>
        <v>1.083743842364532</v>
      </c>
      <c r="AU64" s="34">
        <f t="shared" si="4"/>
        <v>1.1736334405144693</v>
      </c>
      <c r="AV64" s="34">
        <f t="shared" si="5"/>
        <v>0.80972065340628918</v>
      </c>
      <c r="AW64" s="34">
        <f t="shared" si="6"/>
        <v>1.0796262693434442</v>
      </c>
      <c r="AX64" s="34"/>
    </row>
    <row r="65" spans="1:50" x14ac:dyDescent="0.25">
      <c r="A65" t="s">
        <v>6</v>
      </c>
      <c r="B65" s="3">
        <v>707.30500000000006</v>
      </c>
      <c r="C65" s="10">
        <v>60.7</v>
      </c>
      <c r="D65" s="10">
        <v>0.5</v>
      </c>
      <c r="E65" s="10">
        <v>11.3</v>
      </c>
      <c r="F65" s="10">
        <v>5.8</v>
      </c>
      <c r="G65" s="10">
        <v>0.02</v>
      </c>
      <c r="H65" s="10">
        <v>1.1000000000000001</v>
      </c>
      <c r="I65" s="10">
        <v>0.9</v>
      </c>
      <c r="J65" s="10">
        <v>0.9</v>
      </c>
      <c r="K65" s="10">
        <v>2.4</v>
      </c>
      <c r="L65" s="10">
        <v>0.42</v>
      </c>
      <c r="M65" s="12">
        <v>15.77</v>
      </c>
      <c r="N65" s="10">
        <f t="shared" si="7"/>
        <v>99.81</v>
      </c>
      <c r="O65" s="7">
        <v>20</v>
      </c>
      <c r="P65" s="1">
        <v>12.7</v>
      </c>
      <c r="Q65" s="1">
        <v>631</v>
      </c>
      <c r="R65" s="8">
        <v>94.43</v>
      </c>
      <c r="S65" s="1">
        <v>10.199999999999999</v>
      </c>
      <c r="T65" s="9">
        <v>120</v>
      </c>
      <c r="U65" s="1">
        <v>491</v>
      </c>
      <c r="V65" s="1">
        <v>11.2</v>
      </c>
      <c r="W65" s="1">
        <v>16.600000000000001</v>
      </c>
      <c r="X65" s="9">
        <v>11</v>
      </c>
      <c r="Y65" s="1">
        <v>0.9</v>
      </c>
      <c r="Z65" s="1">
        <v>40.299999999999997</v>
      </c>
      <c r="AA65" s="1">
        <v>68.599999999999994</v>
      </c>
      <c r="AB65" s="1">
        <v>29.8</v>
      </c>
      <c r="AC65" s="1">
        <v>9.9</v>
      </c>
      <c r="AD65" s="20">
        <v>94</v>
      </c>
      <c r="AE65" s="1">
        <v>37.9</v>
      </c>
      <c r="AF65" s="1">
        <v>7.2</v>
      </c>
      <c r="AG65" s="9">
        <v>128</v>
      </c>
      <c r="AH65" s="9">
        <v>3.5</v>
      </c>
      <c r="AI65" s="1">
        <v>1.5</v>
      </c>
      <c r="AJ65" s="1">
        <v>7.6</v>
      </c>
      <c r="AK65" s="1">
        <v>1.2</v>
      </c>
      <c r="AL65" s="1">
        <v>7.7</v>
      </c>
      <c r="AM65" s="21">
        <v>55</v>
      </c>
      <c r="AN65" s="1">
        <v>1.7</v>
      </c>
      <c r="AO65" s="1">
        <v>5.4</v>
      </c>
      <c r="AP65" s="1">
        <v>5.3</v>
      </c>
      <c r="AQ65" s="8">
        <v>0.85</v>
      </c>
      <c r="AR65" s="36">
        <f t="shared" si="1"/>
        <v>0.90439856373429073</v>
      </c>
      <c r="AS65" s="34">
        <f t="shared" si="2"/>
        <v>0.77733711048158638</v>
      </c>
      <c r="AT65" s="34">
        <f t="shared" si="3"/>
        <v>0.97536945812807885</v>
      </c>
      <c r="AU65" s="34">
        <f t="shared" si="4"/>
        <v>1.0155412647374062</v>
      </c>
      <c r="AV65" s="34">
        <f t="shared" si="5"/>
        <v>0.82705642551727632</v>
      </c>
      <c r="AW65" s="34">
        <f t="shared" si="6"/>
        <v>1.0880486614257272</v>
      </c>
      <c r="AX65" s="34"/>
    </row>
    <row r="66" spans="1:50" x14ac:dyDescent="0.25">
      <c r="A66" t="s">
        <v>6</v>
      </c>
      <c r="B66" s="3">
        <v>722.04500000000007</v>
      </c>
      <c r="C66" s="10">
        <v>60.4</v>
      </c>
      <c r="D66" s="10">
        <v>0.5</v>
      </c>
      <c r="E66" s="10">
        <v>12.5</v>
      </c>
      <c r="F66" s="10">
        <v>5.8</v>
      </c>
      <c r="G66" s="10">
        <v>0.02</v>
      </c>
      <c r="H66" s="10">
        <v>1.3</v>
      </c>
      <c r="I66" s="10">
        <v>0.8</v>
      </c>
      <c r="J66" s="10">
        <v>1</v>
      </c>
      <c r="K66" s="10">
        <v>2.5</v>
      </c>
      <c r="L66" s="10">
        <v>0.48</v>
      </c>
      <c r="M66" s="12">
        <v>15.15</v>
      </c>
      <c r="N66" s="10">
        <f t="shared" si="7"/>
        <v>100.45</v>
      </c>
      <c r="O66" s="7">
        <v>26</v>
      </c>
      <c r="P66" s="1">
        <v>14.3</v>
      </c>
      <c r="Q66" s="1">
        <v>475</v>
      </c>
      <c r="R66" s="8">
        <v>79.11</v>
      </c>
      <c r="S66" s="1">
        <v>11.1</v>
      </c>
      <c r="T66" s="9">
        <v>132</v>
      </c>
      <c r="U66" s="1">
        <v>490</v>
      </c>
      <c r="V66" s="1">
        <v>12</v>
      </c>
      <c r="W66" s="1">
        <v>17.2</v>
      </c>
      <c r="X66" s="9">
        <v>11.5</v>
      </c>
      <c r="Y66" s="1">
        <v>0.9</v>
      </c>
      <c r="Z66" s="1">
        <v>44.7</v>
      </c>
      <c r="AA66" s="1">
        <v>77.7</v>
      </c>
      <c r="AB66" s="1">
        <v>34.200000000000003</v>
      </c>
      <c r="AC66" s="1">
        <v>11</v>
      </c>
      <c r="AD66" s="20">
        <v>102</v>
      </c>
      <c r="AE66" s="1">
        <v>42.8</v>
      </c>
      <c r="AF66" s="1">
        <v>7.9</v>
      </c>
      <c r="AG66" s="9">
        <v>134</v>
      </c>
      <c r="AH66" s="9">
        <v>3.8</v>
      </c>
      <c r="AI66" s="1">
        <v>1.7</v>
      </c>
      <c r="AJ66" s="1">
        <v>8.4</v>
      </c>
      <c r="AK66" s="1">
        <v>1.3</v>
      </c>
      <c r="AL66" s="1">
        <v>8.4</v>
      </c>
      <c r="AM66" s="21">
        <v>55</v>
      </c>
      <c r="AN66" s="1">
        <v>1.9</v>
      </c>
      <c r="AO66" s="1">
        <v>5.5</v>
      </c>
      <c r="AP66" s="1">
        <v>5.4</v>
      </c>
      <c r="AQ66" s="8">
        <v>0.83</v>
      </c>
      <c r="AR66" s="36">
        <f t="shared" si="1"/>
        <v>1.0031418312387792</v>
      </c>
      <c r="AS66" s="34">
        <f t="shared" si="2"/>
        <v>0.88045325779036832</v>
      </c>
      <c r="AT66" s="34">
        <f t="shared" si="3"/>
        <v>1.083743842364532</v>
      </c>
      <c r="AU66" s="34">
        <f t="shared" si="4"/>
        <v>1.1468381564844587</v>
      </c>
      <c r="AV66" s="34">
        <f t="shared" si="5"/>
        <v>0.84379635063586189</v>
      </c>
      <c r="AW66" s="34">
        <f t="shared" si="6"/>
        <v>1.0691544735340313</v>
      </c>
      <c r="AX66" s="34"/>
    </row>
    <row r="67" spans="1:50" x14ac:dyDescent="0.25">
      <c r="A67" t="s">
        <v>6</v>
      </c>
      <c r="B67" s="3">
        <v>731.53499999999997</v>
      </c>
      <c r="C67" s="10">
        <v>63.2</v>
      </c>
      <c r="D67" s="10">
        <v>0.8</v>
      </c>
      <c r="E67" s="10">
        <v>18.100000000000001</v>
      </c>
      <c r="F67" s="10">
        <v>3.6</v>
      </c>
      <c r="G67" s="10">
        <v>0.02</v>
      </c>
      <c r="H67" s="10">
        <v>1.4</v>
      </c>
      <c r="I67" s="10">
        <v>0.3</v>
      </c>
      <c r="J67" s="10">
        <v>1</v>
      </c>
      <c r="K67" s="10">
        <v>3</v>
      </c>
      <c r="L67" s="10">
        <v>0.13</v>
      </c>
      <c r="M67" s="12">
        <v>8.4499999999999993</v>
      </c>
      <c r="N67" s="10">
        <f t="shared" si="7"/>
        <v>99.999999999999986</v>
      </c>
      <c r="O67" s="7">
        <v>16</v>
      </c>
      <c r="P67" s="1">
        <v>15.4</v>
      </c>
      <c r="Q67" s="1">
        <v>221</v>
      </c>
      <c r="R67" s="8">
        <v>12.29</v>
      </c>
      <c r="S67" s="1">
        <v>13.5</v>
      </c>
      <c r="T67" s="9">
        <v>160</v>
      </c>
      <c r="U67" s="1">
        <v>461</v>
      </c>
      <c r="V67" s="1">
        <v>15.4</v>
      </c>
      <c r="W67" s="1">
        <v>4.5</v>
      </c>
      <c r="X67" s="9">
        <v>16</v>
      </c>
      <c r="Y67" s="1">
        <v>1.2</v>
      </c>
      <c r="Z67" s="1">
        <v>46.8</v>
      </c>
      <c r="AA67" s="1">
        <v>94.4</v>
      </c>
      <c r="AB67" s="1">
        <v>18.5</v>
      </c>
      <c r="AC67" s="1">
        <v>11.4</v>
      </c>
      <c r="AD67" s="20">
        <v>111</v>
      </c>
      <c r="AE67" s="1">
        <v>43.3</v>
      </c>
      <c r="AF67" s="1">
        <v>8.1</v>
      </c>
      <c r="AG67" s="9">
        <v>179</v>
      </c>
      <c r="AH67" s="9">
        <v>5</v>
      </c>
      <c r="AI67" s="1">
        <v>1.6</v>
      </c>
      <c r="AJ67" s="1">
        <v>7.1</v>
      </c>
      <c r="AK67" s="1">
        <v>1.1000000000000001</v>
      </c>
      <c r="AL67" s="1">
        <v>6.8</v>
      </c>
      <c r="AM67" s="21">
        <v>39</v>
      </c>
      <c r="AN67" s="1">
        <v>1.4</v>
      </c>
      <c r="AO67" s="1">
        <v>4.0999999999999996</v>
      </c>
      <c r="AP67" s="1">
        <v>4.2</v>
      </c>
      <c r="AQ67" s="8">
        <v>0.65</v>
      </c>
      <c r="AR67" s="36">
        <f t="shared" si="1"/>
        <v>1.0502692998204666</v>
      </c>
      <c r="AS67" s="34">
        <f t="shared" si="2"/>
        <v>1.0696883852691219</v>
      </c>
      <c r="AT67" s="34">
        <f t="shared" si="3"/>
        <v>1.1231527093596059</v>
      </c>
      <c r="AU67" s="34">
        <f t="shared" si="4"/>
        <v>1.160235798499464</v>
      </c>
      <c r="AV67" s="34">
        <f t="shared" si="5"/>
        <v>0.9843356520279869</v>
      </c>
      <c r="AW67" s="34">
        <f t="shared" si="6"/>
        <v>1.0073460950241553</v>
      </c>
      <c r="AX67" s="34"/>
    </row>
    <row r="68" spans="1:50" x14ac:dyDescent="0.25">
      <c r="A68" t="s">
        <v>6</v>
      </c>
      <c r="B68" s="3">
        <v>736.32999999999993</v>
      </c>
      <c r="C68" s="10">
        <v>52.1</v>
      </c>
      <c r="D68" s="10">
        <v>0.6</v>
      </c>
      <c r="E68" s="10">
        <v>13.7</v>
      </c>
      <c r="F68" s="10">
        <v>8.4</v>
      </c>
      <c r="G68" s="10">
        <v>0.02</v>
      </c>
      <c r="H68" s="10">
        <v>1.2</v>
      </c>
      <c r="I68" s="10">
        <v>1.1000000000000001</v>
      </c>
      <c r="J68" s="10">
        <v>1.2</v>
      </c>
      <c r="K68" s="10">
        <v>2.4</v>
      </c>
      <c r="L68" s="10">
        <v>0.73</v>
      </c>
      <c r="M68" s="12">
        <v>18.809999999999999</v>
      </c>
      <c r="N68" s="10">
        <f t="shared" si="7"/>
        <v>100.26000000000002</v>
      </c>
      <c r="O68" s="7">
        <v>28</v>
      </c>
      <c r="P68" s="1">
        <v>16.899999999999999</v>
      </c>
      <c r="Q68" s="1">
        <v>307</v>
      </c>
      <c r="R68" s="8">
        <v>66.959999999999994</v>
      </c>
      <c r="S68" s="1">
        <v>12</v>
      </c>
      <c r="T68" s="9">
        <v>136</v>
      </c>
      <c r="U68" s="1">
        <v>347</v>
      </c>
      <c r="V68" s="1">
        <v>14.4</v>
      </c>
      <c r="W68" s="1">
        <v>13.4</v>
      </c>
      <c r="X68" s="9">
        <v>13.1</v>
      </c>
      <c r="Y68" s="1">
        <v>1.1000000000000001</v>
      </c>
      <c r="Z68" s="1">
        <v>43.6</v>
      </c>
      <c r="AA68" s="1">
        <v>95.3</v>
      </c>
      <c r="AB68" s="1">
        <v>53.1</v>
      </c>
      <c r="AC68" s="1">
        <v>13.1</v>
      </c>
      <c r="AD68" s="20">
        <v>119</v>
      </c>
      <c r="AE68" s="1">
        <v>57.3</v>
      </c>
      <c r="AF68" s="1">
        <v>16.3</v>
      </c>
      <c r="AG68" s="9">
        <v>167</v>
      </c>
      <c r="AH68" s="9">
        <v>4.8</v>
      </c>
      <c r="AI68" s="1">
        <v>3.5</v>
      </c>
      <c r="AJ68" s="1">
        <v>18.8</v>
      </c>
      <c r="AK68" s="1">
        <v>2.7</v>
      </c>
      <c r="AL68" s="1">
        <v>14.8</v>
      </c>
      <c r="AM68" s="21">
        <v>69</v>
      </c>
      <c r="AN68" s="1">
        <v>2.7</v>
      </c>
      <c r="AO68" s="1">
        <v>6.9</v>
      </c>
      <c r="AP68" s="1">
        <v>5.7</v>
      </c>
      <c r="AQ68" s="8">
        <v>0.82</v>
      </c>
      <c r="AR68" s="36">
        <f t="shared" ref="AR68:AR112" si="8">Z68/44.56</f>
        <v>0.97845601436265706</v>
      </c>
      <c r="AS68" s="34">
        <f t="shared" ref="AS68:AS112" si="9">AA68/88.25</f>
        <v>1.0798866855524079</v>
      </c>
      <c r="AT68" s="34">
        <f t="shared" ref="AT68:AT112" si="10">AC68/10.15</f>
        <v>1.2906403940886699</v>
      </c>
      <c r="AU68" s="34">
        <f t="shared" ref="AU68:AU112" si="11">AE68/37.32</f>
        <v>1.535369774919614</v>
      </c>
      <c r="AV68" s="34">
        <f t="shared" ref="AV68:AV112" si="12">AS68/(0.5*(AR68+AT68))</f>
        <v>0.95182089357713751</v>
      </c>
      <c r="AW68" s="34">
        <f t="shared" ref="AW68:AW112" si="13">AT68/(0.5*(AS68+AU68))</f>
        <v>0.98700866518897734</v>
      </c>
      <c r="AX68" s="34"/>
    </row>
    <row r="69" spans="1:50" x14ac:dyDescent="0.25">
      <c r="A69" t="s">
        <v>6</v>
      </c>
      <c r="B69" s="3">
        <v>746.02</v>
      </c>
      <c r="C69" s="10">
        <v>57.2</v>
      </c>
      <c r="D69" s="10">
        <v>0.6</v>
      </c>
      <c r="E69" s="10">
        <v>14.6</v>
      </c>
      <c r="F69" s="10">
        <v>6</v>
      </c>
      <c r="G69" s="10">
        <v>0.02</v>
      </c>
      <c r="H69" s="10">
        <v>1.6</v>
      </c>
      <c r="I69" s="10">
        <v>0.8</v>
      </c>
      <c r="J69" s="10">
        <v>1.2</v>
      </c>
      <c r="K69" s="10">
        <v>2.8</v>
      </c>
      <c r="L69" s="10">
        <v>0.5</v>
      </c>
      <c r="M69" s="12">
        <v>14.48</v>
      </c>
      <c r="N69" s="10">
        <f t="shared" si="7"/>
        <v>99.8</v>
      </c>
      <c r="O69" s="7">
        <v>25</v>
      </c>
      <c r="P69" s="1">
        <v>14.8</v>
      </c>
      <c r="Q69" s="1">
        <v>435</v>
      </c>
      <c r="R69" s="8">
        <v>53.52</v>
      </c>
      <c r="S69" s="1">
        <v>13</v>
      </c>
      <c r="T69" s="9">
        <v>147</v>
      </c>
      <c r="U69" s="1">
        <v>396</v>
      </c>
      <c r="V69" s="1">
        <v>13.9</v>
      </c>
      <c r="W69" s="1">
        <v>9.6999999999999993</v>
      </c>
      <c r="X69" s="9">
        <v>13.4</v>
      </c>
      <c r="Y69" s="1">
        <v>1</v>
      </c>
      <c r="Z69" s="1">
        <v>47.6</v>
      </c>
      <c r="AA69" s="1">
        <v>92</v>
      </c>
      <c r="AB69" s="1">
        <v>35.700000000000003</v>
      </c>
      <c r="AC69" s="1">
        <v>12.1</v>
      </c>
      <c r="AD69" s="20">
        <v>125</v>
      </c>
      <c r="AE69" s="1">
        <v>48</v>
      </c>
      <c r="AF69" s="1">
        <v>9.6999999999999993</v>
      </c>
      <c r="AG69" s="9">
        <v>169</v>
      </c>
      <c r="AH69" s="9">
        <v>4.5999999999999996</v>
      </c>
      <c r="AI69" s="1">
        <v>2.1</v>
      </c>
      <c r="AJ69" s="1">
        <v>9.8000000000000007</v>
      </c>
      <c r="AK69" s="1">
        <v>1.5</v>
      </c>
      <c r="AL69" s="1">
        <v>9.1999999999999993</v>
      </c>
      <c r="AM69" s="21">
        <v>54</v>
      </c>
      <c r="AN69" s="1">
        <v>1.8</v>
      </c>
      <c r="AO69" s="1">
        <v>5.4</v>
      </c>
      <c r="AP69" s="1">
        <v>5.2</v>
      </c>
      <c r="AQ69" s="8">
        <v>0.76</v>
      </c>
      <c r="AR69" s="36">
        <f t="shared" si="8"/>
        <v>1.0682226211849193</v>
      </c>
      <c r="AS69" s="34">
        <f t="shared" si="9"/>
        <v>1.0424929178470255</v>
      </c>
      <c r="AT69" s="34">
        <f t="shared" si="10"/>
        <v>1.1921182266009851</v>
      </c>
      <c r="AU69" s="34">
        <f t="shared" si="11"/>
        <v>1.2861736334405145</v>
      </c>
      <c r="AV69" s="34">
        <f t="shared" si="12"/>
        <v>0.92242098696591679</v>
      </c>
      <c r="AW69" s="34">
        <f t="shared" si="13"/>
        <v>1.0238634002295026</v>
      </c>
      <c r="AX69" s="34"/>
    </row>
    <row r="70" spans="1:50" x14ac:dyDescent="0.25">
      <c r="A70" t="s">
        <v>6</v>
      </c>
      <c r="B70" s="3">
        <v>750.27499999999998</v>
      </c>
      <c r="C70" s="10">
        <v>59.5</v>
      </c>
      <c r="D70" s="10">
        <v>0.7</v>
      </c>
      <c r="E70" s="10">
        <v>16</v>
      </c>
      <c r="F70" s="10">
        <v>9.1999999999999993</v>
      </c>
      <c r="G70" s="10">
        <v>0.06</v>
      </c>
      <c r="H70" s="10">
        <v>2.5</v>
      </c>
      <c r="I70" s="10">
        <v>0.3</v>
      </c>
      <c r="J70" s="10">
        <v>0.9</v>
      </c>
      <c r="K70" s="10">
        <v>2.5</v>
      </c>
      <c r="L70" s="10">
        <v>0.1</v>
      </c>
      <c r="M70" s="12">
        <v>8.4</v>
      </c>
      <c r="N70" s="10">
        <f t="shared" si="7"/>
        <v>100.16000000000001</v>
      </c>
      <c r="O70" s="7">
        <v>26</v>
      </c>
      <c r="P70" s="1">
        <v>15</v>
      </c>
      <c r="Q70" s="1">
        <v>117</v>
      </c>
      <c r="R70" s="8">
        <v>4.32</v>
      </c>
      <c r="S70" s="1">
        <v>12.4</v>
      </c>
      <c r="T70" s="9">
        <v>150</v>
      </c>
      <c r="U70" s="1">
        <v>450</v>
      </c>
      <c r="V70" s="1">
        <v>6.2</v>
      </c>
      <c r="W70" s="1">
        <v>3.5</v>
      </c>
      <c r="X70" s="9">
        <v>14.8</v>
      </c>
      <c r="Y70" s="1">
        <v>1.1000000000000001</v>
      </c>
      <c r="Z70" s="1">
        <v>38.6</v>
      </c>
      <c r="AA70" s="1">
        <v>86.6</v>
      </c>
      <c r="AB70" s="1">
        <v>40.6</v>
      </c>
      <c r="AC70" s="1">
        <v>9.8000000000000007</v>
      </c>
      <c r="AD70" s="20">
        <v>109</v>
      </c>
      <c r="AE70" s="1">
        <v>35.200000000000003</v>
      </c>
      <c r="AF70" s="1">
        <v>6.2</v>
      </c>
      <c r="AG70" s="9">
        <v>163</v>
      </c>
      <c r="AH70" s="9">
        <v>4.5999999999999996</v>
      </c>
      <c r="AI70" s="1">
        <v>1.2</v>
      </c>
      <c r="AJ70" s="1">
        <v>4.8</v>
      </c>
      <c r="AK70" s="1">
        <v>0.7</v>
      </c>
      <c r="AL70" s="1">
        <v>5</v>
      </c>
      <c r="AM70" s="21">
        <v>34</v>
      </c>
      <c r="AN70" s="1">
        <v>1</v>
      </c>
      <c r="AO70" s="1">
        <v>2.9</v>
      </c>
      <c r="AP70" s="1">
        <v>2.7</v>
      </c>
      <c r="AQ70" s="8">
        <v>0.38</v>
      </c>
      <c r="AR70" s="36">
        <f t="shared" si="8"/>
        <v>0.86624775583482938</v>
      </c>
      <c r="AS70" s="34">
        <f t="shared" si="9"/>
        <v>0.9813031161473087</v>
      </c>
      <c r="AT70" s="34">
        <f t="shared" si="10"/>
        <v>0.96551724137931039</v>
      </c>
      <c r="AU70" s="34">
        <f t="shared" si="11"/>
        <v>0.94319399785637736</v>
      </c>
      <c r="AV70" s="34">
        <f t="shared" si="12"/>
        <v>1.0714290508222772</v>
      </c>
      <c r="AW70" s="34">
        <f t="shared" si="13"/>
        <v>1.0033969231272757</v>
      </c>
      <c r="AX70" s="34"/>
    </row>
    <row r="71" spans="1:50" x14ac:dyDescent="0.25">
      <c r="A71" t="s">
        <v>6</v>
      </c>
      <c r="B71" s="3">
        <v>754.96</v>
      </c>
      <c r="C71" s="10">
        <v>63.3</v>
      </c>
      <c r="D71" s="10">
        <v>0.8</v>
      </c>
      <c r="E71" s="10">
        <v>17.8</v>
      </c>
      <c r="F71" s="10">
        <v>4.7</v>
      </c>
      <c r="G71" s="10">
        <v>0.02</v>
      </c>
      <c r="H71" s="10">
        <v>1.9</v>
      </c>
      <c r="I71" s="10">
        <v>0.1</v>
      </c>
      <c r="J71" s="10">
        <v>0.8</v>
      </c>
      <c r="K71" s="10">
        <v>3.1</v>
      </c>
      <c r="L71" s="10">
        <v>0.06</v>
      </c>
      <c r="M71" s="12">
        <v>6.84</v>
      </c>
      <c r="N71" s="10">
        <f t="shared" si="7"/>
        <v>99.419999999999987</v>
      </c>
      <c r="O71" s="7">
        <v>14</v>
      </c>
      <c r="P71" s="1">
        <v>17.100000000000001</v>
      </c>
      <c r="Q71" s="1">
        <v>97.3</v>
      </c>
      <c r="R71" s="8">
        <v>1.3</v>
      </c>
      <c r="S71" s="1">
        <v>14.1</v>
      </c>
      <c r="T71" s="9">
        <v>168</v>
      </c>
      <c r="U71" s="1">
        <v>458</v>
      </c>
      <c r="V71" s="1">
        <v>14.9</v>
      </c>
      <c r="W71" s="1">
        <v>2.8</v>
      </c>
      <c r="X71" s="9">
        <v>15.9</v>
      </c>
      <c r="Y71" s="1">
        <v>1.2</v>
      </c>
      <c r="Z71" s="1">
        <v>45.2</v>
      </c>
      <c r="AA71" s="1">
        <v>92.4</v>
      </c>
      <c r="AB71" s="1">
        <v>14</v>
      </c>
      <c r="AC71" s="1">
        <v>11</v>
      </c>
      <c r="AD71" s="20">
        <v>119</v>
      </c>
      <c r="AE71" s="1">
        <v>40.799999999999997</v>
      </c>
      <c r="AF71" s="1">
        <v>6.7</v>
      </c>
      <c r="AG71" s="9">
        <v>155</v>
      </c>
      <c r="AH71" s="9">
        <v>4.5</v>
      </c>
      <c r="AI71" s="1">
        <v>1.2</v>
      </c>
      <c r="AJ71" s="1">
        <v>5.2</v>
      </c>
      <c r="AK71" s="1">
        <v>0.9</v>
      </c>
      <c r="AL71" s="1">
        <v>5.7</v>
      </c>
      <c r="AM71" s="21">
        <v>35</v>
      </c>
      <c r="AN71" s="1">
        <v>1.2</v>
      </c>
      <c r="AO71" s="1">
        <v>3.5</v>
      </c>
      <c r="AP71" s="1">
        <v>3.4</v>
      </c>
      <c r="AQ71" s="8">
        <v>0.53</v>
      </c>
      <c r="AR71" s="36">
        <f t="shared" si="8"/>
        <v>1.014362657091562</v>
      </c>
      <c r="AS71" s="34">
        <f t="shared" si="9"/>
        <v>1.0470254957507084</v>
      </c>
      <c r="AT71" s="34">
        <f t="shared" si="10"/>
        <v>1.083743842364532</v>
      </c>
      <c r="AU71" s="34">
        <f t="shared" si="11"/>
        <v>1.0932475884244373</v>
      </c>
      <c r="AV71" s="34">
        <f t="shared" si="12"/>
        <v>0.99806706287038882</v>
      </c>
      <c r="AW71" s="34">
        <f t="shared" si="13"/>
        <v>1.0127154804473966</v>
      </c>
      <c r="AX71" s="34"/>
    </row>
    <row r="72" spans="1:50" x14ac:dyDescent="0.25">
      <c r="A72" t="s">
        <v>6</v>
      </c>
      <c r="B72" s="3">
        <v>760.32500000000005</v>
      </c>
      <c r="C72" s="10">
        <v>56.3</v>
      </c>
      <c r="D72" s="10">
        <v>0.6</v>
      </c>
      <c r="E72" s="10">
        <v>15.6</v>
      </c>
      <c r="F72" s="10">
        <v>6.1</v>
      </c>
      <c r="G72" s="10">
        <v>0.02</v>
      </c>
      <c r="H72" s="10">
        <v>1.5</v>
      </c>
      <c r="I72" s="10">
        <v>0.8</v>
      </c>
      <c r="J72" s="10">
        <v>1.1000000000000001</v>
      </c>
      <c r="K72" s="10">
        <v>2.6</v>
      </c>
      <c r="L72" s="10">
        <v>0.45</v>
      </c>
      <c r="M72" s="12">
        <v>14.49</v>
      </c>
      <c r="N72" s="10">
        <f t="shared" si="7"/>
        <v>99.559999999999974</v>
      </c>
      <c r="O72" s="7">
        <v>23</v>
      </c>
      <c r="P72" s="1">
        <v>15.9</v>
      </c>
      <c r="Q72" s="1">
        <v>410</v>
      </c>
      <c r="R72" s="8">
        <v>70.23</v>
      </c>
      <c r="S72" s="1">
        <v>13.3</v>
      </c>
      <c r="T72" s="9">
        <v>150</v>
      </c>
      <c r="U72" s="1">
        <v>381</v>
      </c>
      <c r="V72" s="1">
        <v>16.3</v>
      </c>
      <c r="W72" s="1">
        <v>12.3</v>
      </c>
      <c r="X72" s="9">
        <v>15.1</v>
      </c>
      <c r="Y72" s="1">
        <v>1.2</v>
      </c>
      <c r="Z72" s="1">
        <v>50.3</v>
      </c>
      <c r="AA72" s="1">
        <v>96.9</v>
      </c>
      <c r="AB72" s="1">
        <v>40.5</v>
      </c>
      <c r="AC72" s="1">
        <v>13</v>
      </c>
      <c r="AD72" s="20">
        <v>126</v>
      </c>
      <c r="AE72" s="1">
        <v>51.9</v>
      </c>
      <c r="AF72" s="1">
        <v>11.6</v>
      </c>
      <c r="AG72" s="9">
        <v>167</v>
      </c>
      <c r="AH72" s="9">
        <v>4.9000000000000004</v>
      </c>
      <c r="AI72" s="1">
        <v>2.2999999999999998</v>
      </c>
      <c r="AJ72" s="1">
        <v>11.5</v>
      </c>
      <c r="AK72" s="1">
        <v>1.7</v>
      </c>
      <c r="AL72" s="1">
        <v>9.8000000000000007</v>
      </c>
      <c r="AM72" s="21">
        <v>54</v>
      </c>
      <c r="AN72" s="1">
        <v>2</v>
      </c>
      <c r="AO72" s="1">
        <v>5.6</v>
      </c>
      <c r="AP72" s="1">
        <v>5.0999999999999996</v>
      </c>
      <c r="AQ72" s="8">
        <v>0.77</v>
      </c>
      <c r="AR72" s="36">
        <f t="shared" si="8"/>
        <v>1.128815080789946</v>
      </c>
      <c r="AS72" s="34">
        <f t="shared" si="9"/>
        <v>1.098016997167139</v>
      </c>
      <c r="AT72" s="34">
        <f t="shared" si="10"/>
        <v>1.2807881773399015</v>
      </c>
      <c r="AU72" s="34">
        <f t="shared" si="11"/>
        <v>1.3906752411575563</v>
      </c>
      <c r="AV72" s="34">
        <f t="shared" si="12"/>
        <v>0.91136745724633283</v>
      </c>
      <c r="AW72" s="34">
        <f t="shared" si="13"/>
        <v>1.0292861106860569</v>
      </c>
      <c r="AX72" s="34"/>
    </row>
    <row r="73" spans="1:50" x14ac:dyDescent="0.25">
      <c r="A73" t="s">
        <v>6</v>
      </c>
      <c r="B73" s="3">
        <v>765.29</v>
      </c>
      <c r="C73" s="10">
        <v>56.7</v>
      </c>
      <c r="D73" s="10">
        <v>0.7</v>
      </c>
      <c r="E73" s="10">
        <v>15.9</v>
      </c>
      <c r="F73" s="10">
        <v>6.3</v>
      </c>
      <c r="G73" s="10">
        <v>0.02</v>
      </c>
      <c r="H73" s="10">
        <v>1.6</v>
      </c>
      <c r="I73" s="10">
        <v>0.6</v>
      </c>
      <c r="J73" s="10">
        <v>1.1000000000000001</v>
      </c>
      <c r="K73" s="10">
        <v>2.5</v>
      </c>
      <c r="L73" s="10">
        <v>0.4</v>
      </c>
      <c r="M73" s="12">
        <v>13.72</v>
      </c>
      <c r="N73" s="10">
        <f t="shared" si="7"/>
        <v>99.539999999999992</v>
      </c>
      <c r="O73" s="7">
        <v>29</v>
      </c>
      <c r="P73" s="1">
        <v>16.7</v>
      </c>
      <c r="Q73" s="1">
        <v>405</v>
      </c>
      <c r="R73" s="8">
        <v>63.65</v>
      </c>
      <c r="S73" s="1">
        <v>13.5</v>
      </c>
      <c r="T73" s="9">
        <v>147</v>
      </c>
      <c r="U73" s="1">
        <v>382</v>
      </c>
      <c r="V73" s="1">
        <v>15.9</v>
      </c>
      <c r="W73" s="1">
        <v>12.6</v>
      </c>
      <c r="X73" s="9">
        <v>15.4</v>
      </c>
      <c r="Y73" s="1">
        <v>1.2</v>
      </c>
      <c r="Z73" s="1">
        <v>51.2</v>
      </c>
      <c r="AA73" s="1">
        <v>96.7</v>
      </c>
      <c r="AB73" s="1">
        <v>36.4</v>
      </c>
      <c r="AC73" s="1">
        <v>12.5</v>
      </c>
      <c r="AD73" s="20">
        <v>132</v>
      </c>
      <c r="AE73" s="1">
        <v>49.9</v>
      </c>
      <c r="AF73" s="1">
        <v>9.8000000000000007</v>
      </c>
      <c r="AG73" s="9">
        <v>170</v>
      </c>
      <c r="AH73" s="9">
        <v>4.9000000000000004</v>
      </c>
      <c r="AI73" s="1">
        <v>2.1</v>
      </c>
      <c r="AJ73" s="1">
        <v>10.1</v>
      </c>
      <c r="AK73" s="1">
        <v>1.5</v>
      </c>
      <c r="AL73" s="1">
        <v>9.4</v>
      </c>
      <c r="AM73" s="21">
        <v>55</v>
      </c>
      <c r="AN73" s="1">
        <v>1.9</v>
      </c>
      <c r="AO73" s="1">
        <v>5.4</v>
      </c>
      <c r="AP73" s="1">
        <v>5.3</v>
      </c>
      <c r="AQ73" s="8">
        <v>0.86</v>
      </c>
      <c r="AR73" s="36">
        <f t="shared" si="8"/>
        <v>1.1490125673249552</v>
      </c>
      <c r="AS73" s="34">
        <f t="shared" si="9"/>
        <v>1.0957507082152975</v>
      </c>
      <c r="AT73" s="34">
        <f t="shared" si="10"/>
        <v>1.2315270935960592</v>
      </c>
      <c r="AU73" s="34">
        <f t="shared" si="11"/>
        <v>1.3370846730975348</v>
      </c>
      <c r="AV73" s="34">
        <f t="shared" si="12"/>
        <v>0.92059017222284723</v>
      </c>
      <c r="AW73" s="34">
        <f t="shared" si="13"/>
        <v>1.0124212292008754</v>
      </c>
      <c r="AX73" s="34"/>
    </row>
    <row r="74" spans="1:50" x14ac:dyDescent="0.25">
      <c r="A74" t="s">
        <v>6</v>
      </c>
      <c r="B74" s="3">
        <v>769.64</v>
      </c>
      <c r="C74" s="10">
        <v>57.2</v>
      </c>
      <c r="D74" s="10">
        <v>0.6</v>
      </c>
      <c r="E74" s="10">
        <v>15</v>
      </c>
      <c r="F74" s="10">
        <v>7.1</v>
      </c>
      <c r="G74" s="10">
        <v>0.02</v>
      </c>
      <c r="H74" s="10">
        <v>1.6</v>
      </c>
      <c r="I74" s="10">
        <v>0.9</v>
      </c>
      <c r="J74" s="10">
        <v>1.3</v>
      </c>
      <c r="K74" s="10">
        <v>2.4</v>
      </c>
      <c r="L74" s="10">
        <v>0.53</v>
      </c>
      <c r="M74" s="12">
        <v>15.91</v>
      </c>
      <c r="N74" s="10">
        <f t="shared" si="7"/>
        <v>102.56</v>
      </c>
      <c r="O74" s="7">
        <v>105</v>
      </c>
      <c r="P74" s="1">
        <v>15.3</v>
      </c>
      <c r="Q74" s="1">
        <v>473</v>
      </c>
      <c r="R74" s="8">
        <v>91.85</v>
      </c>
      <c r="S74" s="1">
        <v>11.7</v>
      </c>
      <c r="T74" s="9">
        <v>132</v>
      </c>
      <c r="U74" s="1">
        <v>380</v>
      </c>
      <c r="V74" s="1">
        <v>14.9</v>
      </c>
      <c r="W74" s="1">
        <v>14.8</v>
      </c>
      <c r="X74" s="9">
        <v>13.7</v>
      </c>
      <c r="Y74" s="1">
        <v>1.3</v>
      </c>
      <c r="Z74" s="1">
        <v>45.3</v>
      </c>
      <c r="AA74" s="1">
        <v>86.8</v>
      </c>
      <c r="AB74" s="1">
        <v>56.5</v>
      </c>
      <c r="AC74" s="1">
        <v>11.9</v>
      </c>
      <c r="AD74" s="20">
        <v>118</v>
      </c>
      <c r="AE74" s="1">
        <v>48.4</v>
      </c>
      <c r="AF74" s="1">
        <v>10.8</v>
      </c>
      <c r="AG74" s="9">
        <v>185</v>
      </c>
      <c r="AH74" s="9">
        <v>5.4</v>
      </c>
      <c r="AI74" s="1">
        <v>2.2000000000000002</v>
      </c>
      <c r="AJ74" s="1">
        <v>10.7</v>
      </c>
      <c r="AK74" s="1">
        <v>1.6</v>
      </c>
      <c r="AL74" s="1">
        <v>10</v>
      </c>
      <c r="AM74" s="21">
        <v>55</v>
      </c>
      <c r="AN74" s="1">
        <v>2.1</v>
      </c>
      <c r="AO74" s="1">
        <v>6</v>
      </c>
      <c r="AP74" s="1">
        <v>5.6</v>
      </c>
      <c r="AQ74" s="8">
        <v>0.8</v>
      </c>
      <c r="AR74" s="36">
        <f t="shared" si="8"/>
        <v>1.0166068222621183</v>
      </c>
      <c r="AS74" s="34">
        <f t="shared" si="9"/>
        <v>0.98356940509915014</v>
      </c>
      <c r="AT74" s="34">
        <f t="shared" si="10"/>
        <v>1.1724137931034482</v>
      </c>
      <c r="AU74" s="34">
        <f t="shared" si="11"/>
        <v>1.2968917470525188</v>
      </c>
      <c r="AV74" s="34">
        <f t="shared" si="12"/>
        <v>0.89863877772105305</v>
      </c>
      <c r="AW74" s="34">
        <f t="shared" si="13"/>
        <v>1.0282251833119351</v>
      </c>
      <c r="AX74" s="34"/>
    </row>
    <row r="75" spans="1:50" x14ac:dyDescent="0.25">
      <c r="A75" t="s">
        <v>6</v>
      </c>
      <c r="B75" s="3">
        <v>783.81</v>
      </c>
      <c r="C75" s="10">
        <v>56.2</v>
      </c>
      <c r="D75" s="10">
        <v>0.6</v>
      </c>
      <c r="E75" s="10">
        <v>15.3</v>
      </c>
      <c r="F75" s="10">
        <v>5.0999999999999996</v>
      </c>
      <c r="G75" s="10">
        <v>0.02</v>
      </c>
      <c r="H75" s="10">
        <v>1.7</v>
      </c>
      <c r="I75" s="10">
        <v>1.3</v>
      </c>
      <c r="J75" s="10">
        <v>1.2</v>
      </c>
      <c r="K75" s="10">
        <v>2.4</v>
      </c>
      <c r="L75" s="10">
        <v>0.83</v>
      </c>
      <c r="M75" s="12">
        <v>14.55</v>
      </c>
      <c r="N75" s="10">
        <f t="shared" si="7"/>
        <v>99.2</v>
      </c>
      <c r="O75" s="7">
        <v>19</v>
      </c>
      <c r="P75" s="1">
        <v>14.5</v>
      </c>
      <c r="Q75" s="1">
        <v>429</v>
      </c>
      <c r="R75" s="8">
        <v>68.88</v>
      </c>
      <c r="S75" s="1">
        <v>12.4</v>
      </c>
      <c r="T75" s="9">
        <v>133</v>
      </c>
      <c r="U75" s="1">
        <v>406</v>
      </c>
      <c r="V75" s="1">
        <v>16.8</v>
      </c>
      <c r="W75" s="1">
        <v>17.7</v>
      </c>
      <c r="X75" s="9">
        <v>14.7</v>
      </c>
      <c r="Y75" s="1">
        <v>1.2</v>
      </c>
      <c r="Z75" s="1">
        <v>58.4</v>
      </c>
      <c r="AA75" s="1">
        <v>104</v>
      </c>
      <c r="AB75" s="1">
        <v>42</v>
      </c>
      <c r="AC75" s="1">
        <v>14.9</v>
      </c>
      <c r="AD75" s="20">
        <v>140</v>
      </c>
      <c r="AE75" s="1">
        <v>61.4</v>
      </c>
      <c r="AF75" s="1">
        <v>13.6</v>
      </c>
      <c r="AG75" s="9">
        <v>215</v>
      </c>
      <c r="AH75" s="9">
        <v>6.1</v>
      </c>
      <c r="AI75" s="1">
        <v>2.6</v>
      </c>
      <c r="AJ75" s="1">
        <v>14.4</v>
      </c>
      <c r="AK75" s="1">
        <v>2.1</v>
      </c>
      <c r="AL75" s="1">
        <v>12.7</v>
      </c>
      <c r="AM75" s="21">
        <v>76</v>
      </c>
      <c r="AN75" s="1">
        <v>2.6</v>
      </c>
      <c r="AO75" s="1">
        <v>7.7</v>
      </c>
      <c r="AP75" s="1">
        <v>7.1</v>
      </c>
      <c r="AQ75" s="8">
        <v>1.1100000000000001</v>
      </c>
      <c r="AR75" s="36">
        <f t="shared" si="8"/>
        <v>1.3105924596050269</v>
      </c>
      <c r="AS75" s="34">
        <f t="shared" si="9"/>
        <v>1.178470254957507</v>
      </c>
      <c r="AT75" s="34">
        <f t="shared" si="10"/>
        <v>1.4679802955665024</v>
      </c>
      <c r="AU75" s="34">
        <f t="shared" si="11"/>
        <v>1.645230439442658</v>
      </c>
      <c r="AV75" s="34">
        <f t="shared" si="12"/>
        <v>0.84825581965713659</v>
      </c>
      <c r="AW75" s="34">
        <f t="shared" si="13"/>
        <v>1.039756301705584</v>
      </c>
      <c r="AX75" s="34"/>
    </row>
    <row r="76" spans="1:50" x14ac:dyDescent="0.25">
      <c r="A76" t="s">
        <v>6</v>
      </c>
      <c r="B76" s="3">
        <v>793.36500000000001</v>
      </c>
      <c r="C76" s="10">
        <v>56.6</v>
      </c>
      <c r="D76" s="10">
        <v>0.5</v>
      </c>
      <c r="E76" s="10">
        <v>12.6</v>
      </c>
      <c r="F76" s="10">
        <v>5.5</v>
      </c>
      <c r="G76" s="10">
        <v>0.02</v>
      </c>
      <c r="H76" s="10">
        <v>1.5</v>
      </c>
      <c r="I76" s="10">
        <v>1.6</v>
      </c>
      <c r="J76" s="10">
        <v>1.2</v>
      </c>
      <c r="K76" s="10">
        <v>2.2999999999999998</v>
      </c>
      <c r="L76" s="10">
        <v>0.98</v>
      </c>
      <c r="M76" s="12">
        <v>17.39</v>
      </c>
      <c r="N76" s="10">
        <f t="shared" si="7"/>
        <v>100.19</v>
      </c>
      <c r="O76" s="7">
        <v>17</v>
      </c>
      <c r="P76" s="1">
        <v>11.5</v>
      </c>
      <c r="Q76" s="1">
        <v>349</v>
      </c>
      <c r="R76" s="8">
        <v>91.39</v>
      </c>
      <c r="S76" s="1">
        <v>10.1</v>
      </c>
      <c r="T76" s="9">
        <v>116</v>
      </c>
      <c r="U76" s="1">
        <v>452</v>
      </c>
      <c r="V76" s="1">
        <v>13.5</v>
      </c>
      <c r="W76" s="1">
        <v>26.6</v>
      </c>
      <c r="X76" s="9">
        <v>13.5</v>
      </c>
      <c r="Y76" s="1">
        <v>1</v>
      </c>
      <c r="Z76" s="1">
        <v>59.7</v>
      </c>
      <c r="AA76" s="1">
        <v>107</v>
      </c>
      <c r="AB76" s="1">
        <v>42.6</v>
      </c>
      <c r="AC76" s="1">
        <v>15.3</v>
      </c>
      <c r="AD76" s="20">
        <v>160</v>
      </c>
      <c r="AE76" s="1">
        <v>63.1</v>
      </c>
      <c r="AF76" s="1">
        <v>13.3</v>
      </c>
      <c r="AG76" s="9">
        <v>221</v>
      </c>
      <c r="AH76" s="9">
        <v>6.1</v>
      </c>
      <c r="AI76" s="1">
        <v>2.6</v>
      </c>
      <c r="AJ76" s="1">
        <v>13.6</v>
      </c>
      <c r="AK76" s="1">
        <v>2</v>
      </c>
      <c r="AL76" s="1">
        <v>12.8</v>
      </c>
      <c r="AM76" s="21">
        <v>83</v>
      </c>
      <c r="AN76" s="1">
        <v>2.7</v>
      </c>
      <c r="AO76" s="1">
        <v>8.3000000000000007</v>
      </c>
      <c r="AP76" s="1">
        <v>7.6</v>
      </c>
      <c r="AQ76" s="8">
        <v>1.19</v>
      </c>
      <c r="AR76" s="36">
        <f t="shared" si="8"/>
        <v>1.339766606822262</v>
      </c>
      <c r="AS76" s="34">
        <f t="shared" si="9"/>
        <v>1.2124645892351276</v>
      </c>
      <c r="AT76" s="34">
        <f t="shared" si="10"/>
        <v>1.5073891625615763</v>
      </c>
      <c r="AU76" s="34">
        <f t="shared" si="11"/>
        <v>1.6907824222936763</v>
      </c>
      <c r="AV76" s="34">
        <f t="shared" si="12"/>
        <v>0.85170232150488956</v>
      </c>
      <c r="AW76" s="34">
        <f t="shared" si="13"/>
        <v>1.0384160607593695</v>
      </c>
      <c r="AX76" s="34"/>
    </row>
    <row r="77" spans="1:50" x14ac:dyDescent="0.25">
      <c r="A77" t="s">
        <v>6</v>
      </c>
      <c r="B77" s="3">
        <v>802.74</v>
      </c>
      <c r="C77" s="10">
        <v>66.7</v>
      </c>
      <c r="D77" s="10">
        <v>0.4</v>
      </c>
      <c r="E77" s="10">
        <v>9.9</v>
      </c>
      <c r="F77" s="10">
        <v>3.2</v>
      </c>
      <c r="G77" s="10">
        <v>0.02</v>
      </c>
      <c r="H77" s="10">
        <v>1.3</v>
      </c>
      <c r="I77" s="10">
        <v>1.5</v>
      </c>
      <c r="J77" s="10">
        <v>1</v>
      </c>
      <c r="K77" s="10">
        <v>1.8</v>
      </c>
      <c r="L77" s="10">
        <v>0.86</v>
      </c>
      <c r="M77" s="12">
        <v>12.67</v>
      </c>
      <c r="N77" s="10">
        <f t="shared" si="7"/>
        <v>99.350000000000009</v>
      </c>
      <c r="O77" s="7">
        <v>19</v>
      </c>
      <c r="P77" s="1">
        <v>9.1</v>
      </c>
      <c r="Q77" s="1">
        <v>418</v>
      </c>
      <c r="R77" s="8">
        <v>70.459999999999994</v>
      </c>
      <c r="S77" s="1">
        <v>7.7</v>
      </c>
      <c r="T77" s="9">
        <v>94.3</v>
      </c>
      <c r="U77" s="1">
        <v>409</v>
      </c>
      <c r="V77" s="1">
        <v>12.3</v>
      </c>
      <c r="W77" s="1">
        <v>19.100000000000001</v>
      </c>
      <c r="X77" s="9">
        <v>11.9</v>
      </c>
      <c r="Y77" s="1">
        <v>0.9</v>
      </c>
      <c r="Z77" s="1">
        <v>50.2</v>
      </c>
      <c r="AA77" s="1">
        <v>87.8</v>
      </c>
      <c r="AB77" s="1">
        <v>41</v>
      </c>
      <c r="AC77" s="1">
        <v>12.9</v>
      </c>
      <c r="AD77" s="20">
        <v>128</v>
      </c>
      <c r="AE77" s="1">
        <v>51.9</v>
      </c>
      <c r="AF77" s="1">
        <v>10.9</v>
      </c>
      <c r="AG77" s="9">
        <v>156</v>
      </c>
      <c r="AH77" s="9">
        <v>4.3</v>
      </c>
      <c r="AI77" s="1">
        <v>2</v>
      </c>
      <c r="AJ77" s="1">
        <v>11.6</v>
      </c>
      <c r="AK77" s="1">
        <v>1.9</v>
      </c>
      <c r="AL77" s="1">
        <v>12.4</v>
      </c>
      <c r="AM77" s="21">
        <v>81</v>
      </c>
      <c r="AN77" s="1">
        <v>2.6</v>
      </c>
      <c r="AO77" s="1">
        <v>8.1999999999999993</v>
      </c>
      <c r="AP77" s="1">
        <v>8.1999999999999993</v>
      </c>
      <c r="AQ77" s="8">
        <v>1.27</v>
      </c>
      <c r="AR77" s="36">
        <f t="shared" si="8"/>
        <v>1.1265709156193895</v>
      </c>
      <c r="AS77" s="34">
        <f t="shared" si="9"/>
        <v>0.99490084985835692</v>
      </c>
      <c r="AT77" s="34">
        <f t="shared" si="10"/>
        <v>1.270935960591133</v>
      </c>
      <c r="AU77" s="34">
        <f t="shared" si="11"/>
        <v>1.3906752411575563</v>
      </c>
      <c r="AV77" s="34">
        <f t="shared" si="12"/>
        <v>0.82994619096224498</v>
      </c>
      <c r="AW77" s="34">
        <f t="shared" si="13"/>
        <v>1.06551701735902</v>
      </c>
      <c r="AX77" s="34"/>
    </row>
    <row r="78" spans="1:50" x14ac:dyDescent="0.25">
      <c r="A78" t="s">
        <v>6</v>
      </c>
      <c r="B78" s="3">
        <v>812.1099999999999</v>
      </c>
      <c r="C78" s="10">
        <v>67.900000000000006</v>
      </c>
      <c r="D78" s="10">
        <v>0.4</v>
      </c>
      <c r="E78" s="10">
        <v>10.8</v>
      </c>
      <c r="F78" s="10">
        <v>2.6</v>
      </c>
      <c r="G78" s="10">
        <v>0.02</v>
      </c>
      <c r="H78" s="10">
        <v>1.5</v>
      </c>
      <c r="I78" s="10">
        <v>1.5</v>
      </c>
      <c r="J78" s="10">
        <v>0.9</v>
      </c>
      <c r="K78" s="10">
        <v>1.9</v>
      </c>
      <c r="L78" s="10">
        <v>0.78</v>
      </c>
      <c r="M78" s="12">
        <v>11.65</v>
      </c>
      <c r="N78" s="10">
        <f t="shared" si="7"/>
        <v>99.950000000000017</v>
      </c>
      <c r="O78" s="7">
        <v>15</v>
      </c>
      <c r="P78" s="1">
        <v>8.6999999999999993</v>
      </c>
      <c r="Q78" s="1">
        <v>364</v>
      </c>
      <c r="R78" s="8">
        <v>39.130000000000003</v>
      </c>
      <c r="S78" s="1">
        <v>9.1</v>
      </c>
      <c r="T78" s="9">
        <v>86.5</v>
      </c>
      <c r="U78" s="1">
        <v>411</v>
      </c>
      <c r="V78" s="1">
        <v>12</v>
      </c>
      <c r="W78" s="1">
        <v>13.4</v>
      </c>
      <c r="X78" s="9">
        <v>9.6</v>
      </c>
      <c r="Y78" s="1">
        <v>0.8</v>
      </c>
      <c r="Z78" s="1">
        <v>42.6</v>
      </c>
      <c r="AA78" s="1">
        <v>79.400000000000006</v>
      </c>
      <c r="AB78" s="1">
        <v>36.4</v>
      </c>
      <c r="AC78" s="1">
        <v>10.7</v>
      </c>
      <c r="AD78" s="20">
        <v>120</v>
      </c>
      <c r="AE78" s="1">
        <v>43.3</v>
      </c>
      <c r="AF78" s="1">
        <v>8.5</v>
      </c>
      <c r="AG78" s="9">
        <v>162</v>
      </c>
      <c r="AH78" s="9">
        <v>4.7</v>
      </c>
      <c r="AI78" s="1">
        <v>1.7</v>
      </c>
      <c r="AJ78" s="1">
        <v>9</v>
      </c>
      <c r="AK78" s="1">
        <v>1.4</v>
      </c>
      <c r="AL78" s="1">
        <v>9.1</v>
      </c>
      <c r="AM78" s="21">
        <v>62</v>
      </c>
      <c r="AN78" s="1">
        <v>2</v>
      </c>
      <c r="AO78" s="1">
        <v>5.8</v>
      </c>
      <c r="AP78" s="1">
        <v>5.8</v>
      </c>
      <c r="AQ78" s="8">
        <v>0.88</v>
      </c>
      <c r="AR78" s="36">
        <f t="shared" si="8"/>
        <v>0.9560143626570915</v>
      </c>
      <c r="AS78" s="34">
        <f t="shared" si="9"/>
        <v>0.89971671388101992</v>
      </c>
      <c r="AT78" s="34">
        <f t="shared" si="10"/>
        <v>1.0541871921182264</v>
      </c>
      <c r="AU78" s="34">
        <f t="shared" si="11"/>
        <v>1.160235798499464</v>
      </c>
      <c r="AV78" s="34">
        <f t="shared" si="12"/>
        <v>0.8951507491810512</v>
      </c>
      <c r="AW78" s="34">
        <f t="shared" si="13"/>
        <v>1.0235063049099189</v>
      </c>
      <c r="AX78" s="34"/>
    </row>
    <row r="79" spans="1:50" x14ac:dyDescent="0.25">
      <c r="A79" t="s">
        <v>6</v>
      </c>
      <c r="B79" s="3">
        <v>821.78</v>
      </c>
      <c r="C79" s="10">
        <v>68.3</v>
      </c>
      <c r="D79" s="10">
        <v>0.4</v>
      </c>
      <c r="E79" s="10">
        <v>10.5</v>
      </c>
      <c r="F79" s="10">
        <v>2.2999999999999998</v>
      </c>
      <c r="G79" s="10">
        <v>0.02</v>
      </c>
      <c r="H79" s="10">
        <v>1.5</v>
      </c>
      <c r="I79" s="10">
        <v>1.7</v>
      </c>
      <c r="J79" s="10">
        <v>1</v>
      </c>
      <c r="K79" s="10">
        <v>2.1</v>
      </c>
      <c r="L79" s="10">
        <v>0.92</v>
      </c>
      <c r="M79" s="12">
        <v>11.23</v>
      </c>
      <c r="N79" s="10">
        <f t="shared" si="7"/>
        <v>99.97</v>
      </c>
      <c r="O79" s="7">
        <v>20</v>
      </c>
      <c r="P79" s="1">
        <v>8.6999999999999993</v>
      </c>
      <c r="Q79" s="1">
        <v>244</v>
      </c>
      <c r="R79" s="8">
        <v>14.99</v>
      </c>
      <c r="S79" s="1">
        <v>8.9</v>
      </c>
      <c r="T79" s="9">
        <v>97.7</v>
      </c>
      <c r="U79" s="1">
        <v>390</v>
      </c>
      <c r="V79" s="1">
        <v>10.5</v>
      </c>
      <c r="W79" s="1">
        <v>11.6</v>
      </c>
      <c r="X79" s="9">
        <v>10</v>
      </c>
      <c r="Y79" s="1">
        <v>0.8</v>
      </c>
      <c r="Z79" s="1">
        <v>46.1</v>
      </c>
      <c r="AA79" s="1">
        <v>89</v>
      </c>
      <c r="AB79" s="1">
        <v>33.6</v>
      </c>
      <c r="AC79" s="1">
        <v>12</v>
      </c>
      <c r="AD79" s="20">
        <v>120</v>
      </c>
      <c r="AE79" s="1">
        <v>48.3</v>
      </c>
      <c r="AF79" s="1">
        <v>10.1</v>
      </c>
      <c r="AG79" s="9">
        <v>143</v>
      </c>
      <c r="AH79" s="9">
        <v>4.4000000000000004</v>
      </c>
      <c r="AI79" s="1">
        <v>1.9</v>
      </c>
      <c r="AJ79" s="1">
        <v>9.6999999999999993</v>
      </c>
      <c r="AK79" s="1">
        <v>1.5</v>
      </c>
      <c r="AL79" s="1">
        <v>9.8000000000000007</v>
      </c>
      <c r="AM79" s="21">
        <v>63</v>
      </c>
      <c r="AN79" s="1">
        <v>2</v>
      </c>
      <c r="AO79" s="1">
        <v>6.2</v>
      </c>
      <c r="AP79" s="1">
        <v>6.1</v>
      </c>
      <c r="AQ79" s="8">
        <v>0.95</v>
      </c>
      <c r="AR79" s="36">
        <f t="shared" si="8"/>
        <v>1.034560143626571</v>
      </c>
      <c r="AS79" s="34">
        <f t="shared" si="9"/>
        <v>1.0084985835694051</v>
      </c>
      <c r="AT79" s="34">
        <f t="shared" si="10"/>
        <v>1.1822660098522166</v>
      </c>
      <c r="AU79" s="34">
        <f t="shared" si="11"/>
        <v>1.2942122186495175</v>
      </c>
      <c r="AV79" s="34">
        <f t="shared" si="12"/>
        <v>0.90985807072584712</v>
      </c>
      <c r="AW79" s="34">
        <f t="shared" si="13"/>
        <v>1.0268471479032186</v>
      </c>
      <c r="AX79" s="34"/>
    </row>
    <row r="80" spans="1:50" x14ac:dyDescent="0.25">
      <c r="A80" t="s">
        <v>6</v>
      </c>
      <c r="B80" s="3">
        <v>831.20499999999993</v>
      </c>
      <c r="C80" s="10">
        <v>63.9</v>
      </c>
      <c r="D80" s="10">
        <v>0.3</v>
      </c>
      <c r="E80" s="10">
        <v>9.9</v>
      </c>
      <c r="F80" s="10">
        <v>3</v>
      </c>
      <c r="G80" s="10">
        <v>0.08</v>
      </c>
      <c r="H80" s="10">
        <v>2.7</v>
      </c>
      <c r="I80" s="10">
        <v>4</v>
      </c>
      <c r="J80" s="10">
        <v>0.8</v>
      </c>
      <c r="K80" s="10">
        <v>1.9</v>
      </c>
      <c r="L80" s="10">
        <v>0.77</v>
      </c>
      <c r="M80" s="12">
        <v>12.95</v>
      </c>
      <c r="N80" s="10">
        <f t="shared" si="7"/>
        <v>100.30000000000001</v>
      </c>
      <c r="O80" s="7">
        <v>13</v>
      </c>
      <c r="P80" s="1">
        <v>10.6</v>
      </c>
      <c r="Q80" s="1">
        <v>212</v>
      </c>
      <c r="R80" s="8">
        <v>32.89</v>
      </c>
      <c r="S80" s="1">
        <v>8.9</v>
      </c>
      <c r="T80" s="9">
        <v>84.8</v>
      </c>
      <c r="U80" s="1">
        <v>375</v>
      </c>
      <c r="V80" s="1">
        <v>13.8</v>
      </c>
      <c r="W80" s="1">
        <v>9.1999999999999993</v>
      </c>
      <c r="X80" s="9">
        <v>10.7</v>
      </c>
      <c r="Y80" s="1">
        <v>0.9</v>
      </c>
      <c r="Z80" s="1">
        <v>47.4</v>
      </c>
      <c r="AA80" s="1">
        <v>91.5</v>
      </c>
      <c r="AB80" s="1">
        <v>17.100000000000001</v>
      </c>
      <c r="AC80" s="1">
        <v>12.2</v>
      </c>
      <c r="AD80" s="20">
        <v>151</v>
      </c>
      <c r="AE80" s="1">
        <v>47.8</v>
      </c>
      <c r="AF80" s="1">
        <v>9.5</v>
      </c>
      <c r="AG80" s="9">
        <v>159</v>
      </c>
      <c r="AH80" s="9">
        <v>4.7</v>
      </c>
      <c r="AI80" s="1">
        <v>1.9</v>
      </c>
      <c r="AJ80" s="1">
        <v>9.4</v>
      </c>
      <c r="AK80" s="1">
        <v>1.4</v>
      </c>
      <c r="AL80" s="1">
        <v>9.6999999999999993</v>
      </c>
      <c r="AM80" s="21">
        <v>61</v>
      </c>
      <c r="AN80" s="1">
        <v>1.9</v>
      </c>
      <c r="AO80" s="1">
        <v>5.8</v>
      </c>
      <c r="AP80" s="1">
        <v>5.7</v>
      </c>
      <c r="AQ80" s="8">
        <v>0.83</v>
      </c>
      <c r="AR80" s="36">
        <f t="shared" si="8"/>
        <v>1.0637342908438061</v>
      </c>
      <c r="AS80" s="34">
        <f t="shared" si="9"/>
        <v>1.0368271954674222</v>
      </c>
      <c r="AT80" s="34">
        <f t="shared" si="10"/>
        <v>1.2019704433497536</v>
      </c>
      <c r="AU80" s="34">
        <f t="shared" si="11"/>
        <v>1.2808145766345123</v>
      </c>
      <c r="AV80" s="34">
        <f t="shared" si="12"/>
        <v>0.91523593504469924</v>
      </c>
      <c r="AW80" s="34">
        <f t="shared" si="13"/>
        <v>1.0372357435201496</v>
      </c>
      <c r="AX80" s="34"/>
    </row>
    <row r="81" spans="1:50" x14ac:dyDescent="0.25">
      <c r="A81" t="s">
        <v>6</v>
      </c>
      <c r="B81" s="3">
        <v>845.47500000000002</v>
      </c>
      <c r="C81" s="10">
        <v>74.099999999999994</v>
      </c>
      <c r="D81" s="10">
        <v>0.3</v>
      </c>
      <c r="E81" s="10">
        <v>8.1999999999999993</v>
      </c>
      <c r="F81" s="10">
        <v>2.7</v>
      </c>
      <c r="G81" s="10">
        <v>0.03</v>
      </c>
      <c r="H81" s="10">
        <v>1.4</v>
      </c>
      <c r="I81" s="10">
        <v>1.7</v>
      </c>
      <c r="J81" s="10">
        <v>0.7</v>
      </c>
      <c r="K81" s="10">
        <v>1.5</v>
      </c>
      <c r="L81" s="10">
        <v>0.88</v>
      </c>
      <c r="M81" s="12">
        <v>8.42</v>
      </c>
      <c r="N81" s="10">
        <f t="shared" si="7"/>
        <v>99.93</v>
      </c>
      <c r="O81" s="7">
        <v>18</v>
      </c>
      <c r="P81" s="1">
        <v>8.1999999999999993</v>
      </c>
      <c r="Q81" s="1">
        <v>137</v>
      </c>
      <c r="R81" s="8">
        <v>8.92</v>
      </c>
      <c r="S81" s="1">
        <v>5.6</v>
      </c>
      <c r="T81" s="9">
        <v>69.7</v>
      </c>
      <c r="U81" s="1">
        <v>312</v>
      </c>
      <c r="V81" s="1">
        <v>7.8</v>
      </c>
      <c r="W81" s="1">
        <v>4.5</v>
      </c>
      <c r="X81" s="9">
        <v>7.7</v>
      </c>
      <c r="Y81" s="1">
        <v>0.7</v>
      </c>
      <c r="Z81" s="1">
        <v>33.200000000000003</v>
      </c>
      <c r="AA81" s="1">
        <v>58.2</v>
      </c>
      <c r="AB81" s="1">
        <v>19</v>
      </c>
      <c r="AC81" s="1">
        <v>8.5</v>
      </c>
      <c r="AD81" s="20">
        <v>97</v>
      </c>
      <c r="AE81" s="1">
        <v>33.9</v>
      </c>
      <c r="AF81" s="1">
        <v>7.3</v>
      </c>
      <c r="AG81" s="9">
        <v>105</v>
      </c>
      <c r="AH81" s="9">
        <v>3.1</v>
      </c>
      <c r="AI81" s="1">
        <v>1.5</v>
      </c>
      <c r="AJ81" s="1">
        <v>7.5</v>
      </c>
      <c r="AK81" s="1">
        <v>1.2</v>
      </c>
      <c r="AL81" s="1">
        <v>7.4</v>
      </c>
      <c r="AM81" s="21">
        <v>49</v>
      </c>
      <c r="AN81" s="1">
        <v>1.6</v>
      </c>
      <c r="AO81" s="1">
        <v>4.5999999999999996</v>
      </c>
      <c r="AP81" s="1">
        <v>4.5</v>
      </c>
      <c r="AQ81" s="8">
        <v>0.68</v>
      </c>
      <c r="AR81" s="36">
        <f t="shared" si="8"/>
        <v>0.74506283662477557</v>
      </c>
      <c r="AS81" s="34">
        <f t="shared" si="9"/>
        <v>0.65949008498583572</v>
      </c>
      <c r="AT81" s="34">
        <f t="shared" si="10"/>
        <v>0.83743842364532017</v>
      </c>
      <c r="AU81" s="34">
        <f t="shared" si="11"/>
        <v>0.90836012861736326</v>
      </c>
      <c r="AV81" s="34">
        <f t="shared" si="12"/>
        <v>0.83347811662819937</v>
      </c>
      <c r="AW81" s="34">
        <f t="shared" si="13"/>
        <v>1.0682633026795811</v>
      </c>
      <c r="AX81" s="34"/>
    </row>
    <row r="82" spans="1:50" x14ac:dyDescent="0.25">
      <c r="A82" t="s">
        <v>6</v>
      </c>
      <c r="B82" s="3">
        <v>854.93000000000006</v>
      </c>
      <c r="C82" s="10">
        <v>72.3</v>
      </c>
      <c r="D82" s="10">
        <v>0.4</v>
      </c>
      <c r="E82" s="10">
        <v>9.3000000000000007</v>
      </c>
      <c r="F82" s="10">
        <v>3.2</v>
      </c>
      <c r="G82" s="10">
        <v>0.02</v>
      </c>
      <c r="H82" s="10">
        <v>1.3</v>
      </c>
      <c r="I82" s="10">
        <v>1.4</v>
      </c>
      <c r="J82" s="10">
        <v>0.9</v>
      </c>
      <c r="K82" s="10">
        <v>1.7</v>
      </c>
      <c r="L82" s="10">
        <v>0.89</v>
      </c>
      <c r="M82" s="12">
        <v>9.17</v>
      </c>
      <c r="N82" s="10">
        <f t="shared" si="7"/>
        <v>100.58000000000001</v>
      </c>
      <c r="O82" s="7">
        <v>16</v>
      </c>
      <c r="P82" s="1">
        <v>9.5</v>
      </c>
      <c r="Q82" s="1">
        <v>285</v>
      </c>
      <c r="R82" s="8">
        <v>13.03</v>
      </c>
      <c r="S82" s="1">
        <v>6.9</v>
      </c>
      <c r="T82" s="9">
        <v>82.7</v>
      </c>
      <c r="U82" s="1">
        <v>311</v>
      </c>
      <c r="V82" s="1">
        <v>8.9</v>
      </c>
      <c r="W82" s="1">
        <v>5.8</v>
      </c>
      <c r="X82" s="9">
        <v>9</v>
      </c>
      <c r="Y82" s="1">
        <v>0.7</v>
      </c>
      <c r="Z82" s="1">
        <v>36.1</v>
      </c>
      <c r="AA82" s="1">
        <v>66.599999999999994</v>
      </c>
      <c r="AB82" s="1">
        <v>21</v>
      </c>
      <c r="AC82" s="1">
        <v>8.9</v>
      </c>
      <c r="AD82" s="20">
        <v>90</v>
      </c>
      <c r="AE82" s="1">
        <v>36.6</v>
      </c>
      <c r="AF82" s="1">
        <v>7.5</v>
      </c>
      <c r="AG82" s="9">
        <v>126</v>
      </c>
      <c r="AH82" s="9">
        <v>3.5</v>
      </c>
      <c r="AI82" s="1">
        <v>1.6</v>
      </c>
      <c r="AJ82" s="1">
        <v>7.9</v>
      </c>
      <c r="AK82" s="1">
        <v>1.3</v>
      </c>
      <c r="AL82" s="1">
        <v>8.3000000000000007</v>
      </c>
      <c r="AM82" s="21">
        <v>54</v>
      </c>
      <c r="AN82" s="1">
        <v>1.7</v>
      </c>
      <c r="AO82" s="1">
        <v>5.2</v>
      </c>
      <c r="AP82" s="1">
        <v>4.9000000000000004</v>
      </c>
      <c r="AQ82" s="8">
        <v>0.82</v>
      </c>
      <c r="AR82" s="36">
        <f t="shared" si="8"/>
        <v>0.81014362657091565</v>
      </c>
      <c r="AS82" s="34">
        <f t="shared" si="9"/>
        <v>0.75467422096317271</v>
      </c>
      <c r="AT82" s="34">
        <f t="shared" si="10"/>
        <v>0.87684729064039413</v>
      </c>
      <c r="AU82" s="34">
        <f t="shared" si="11"/>
        <v>0.98070739549839236</v>
      </c>
      <c r="AV82" s="34">
        <f t="shared" si="12"/>
        <v>0.89469861783333293</v>
      </c>
      <c r="AW82" s="34">
        <f t="shared" si="13"/>
        <v>1.0105527018642522</v>
      </c>
      <c r="AX82" s="34"/>
    </row>
    <row r="83" spans="1:50" x14ac:dyDescent="0.25">
      <c r="A83" t="s">
        <v>6</v>
      </c>
      <c r="B83" s="3">
        <v>864.5</v>
      </c>
      <c r="C83" s="10">
        <v>68.3</v>
      </c>
      <c r="D83" s="10">
        <v>0.4</v>
      </c>
      <c r="E83" s="10">
        <v>10.9</v>
      </c>
      <c r="F83" s="10">
        <v>3.1</v>
      </c>
      <c r="G83" s="10">
        <v>0.02</v>
      </c>
      <c r="H83" s="10">
        <v>1.5</v>
      </c>
      <c r="I83" s="10">
        <v>1.8</v>
      </c>
      <c r="J83" s="10">
        <v>1.1000000000000001</v>
      </c>
      <c r="K83" s="10">
        <v>2.1</v>
      </c>
      <c r="L83" s="10">
        <v>1.1499999999999999</v>
      </c>
      <c r="M83" s="12">
        <v>9.1999999999999993</v>
      </c>
      <c r="N83" s="10">
        <f t="shared" si="7"/>
        <v>99.57</v>
      </c>
      <c r="O83" s="7">
        <v>17</v>
      </c>
      <c r="P83" s="1">
        <v>10.4</v>
      </c>
      <c r="Q83" s="1">
        <v>306</v>
      </c>
      <c r="R83" s="8">
        <v>23.73</v>
      </c>
      <c r="S83" s="1">
        <v>8.6</v>
      </c>
      <c r="T83" s="9">
        <v>101</v>
      </c>
      <c r="U83" s="1">
        <v>320</v>
      </c>
      <c r="V83" s="1">
        <v>10.7</v>
      </c>
      <c r="W83" s="1">
        <v>7.8</v>
      </c>
      <c r="X83" s="9">
        <v>10</v>
      </c>
      <c r="Y83" s="1">
        <v>0.9</v>
      </c>
      <c r="Z83" s="1">
        <v>45.4</v>
      </c>
      <c r="AA83" s="1">
        <v>83.6</v>
      </c>
      <c r="AB83" s="1">
        <v>29.8</v>
      </c>
      <c r="AC83" s="1">
        <v>11.8</v>
      </c>
      <c r="AD83" s="20">
        <v>103</v>
      </c>
      <c r="AE83" s="1">
        <v>47.9</v>
      </c>
      <c r="AF83" s="1">
        <v>9.8000000000000007</v>
      </c>
      <c r="AG83" s="9">
        <v>172</v>
      </c>
      <c r="AH83" s="9">
        <v>4.9000000000000004</v>
      </c>
      <c r="AI83" s="1">
        <v>2</v>
      </c>
      <c r="AJ83" s="1">
        <v>10.3</v>
      </c>
      <c r="AK83" s="1">
        <v>1.7</v>
      </c>
      <c r="AL83" s="1">
        <v>10.1</v>
      </c>
      <c r="AM83" s="21">
        <v>65</v>
      </c>
      <c r="AN83" s="1">
        <v>2.2000000000000002</v>
      </c>
      <c r="AO83" s="1">
        <v>6.3</v>
      </c>
      <c r="AP83" s="1">
        <v>6.3</v>
      </c>
      <c r="AQ83" s="8">
        <v>0.95</v>
      </c>
      <c r="AR83" s="36">
        <f t="shared" si="8"/>
        <v>1.018850987432675</v>
      </c>
      <c r="AS83" s="34">
        <f t="shared" si="9"/>
        <v>0.94730878186968837</v>
      </c>
      <c r="AT83" s="34">
        <f t="shared" si="10"/>
        <v>1.1625615763546799</v>
      </c>
      <c r="AU83" s="34">
        <f t="shared" si="11"/>
        <v>1.2834941050375133</v>
      </c>
      <c r="AV83" s="34">
        <f t="shared" si="12"/>
        <v>0.86852784988546761</v>
      </c>
      <c r="AW83" s="34">
        <f t="shared" si="13"/>
        <v>1.0422808605617884</v>
      </c>
      <c r="AX83" s="34"/>
    </row>
    <row r="84" spans="1:50" x14ac:dyDescent="0.25">
      <c r="A84" t="s">
        <v>6</v>
      </c>
      <c r="B84" s="3">
        <v>873.76499999999999</v>
      </c>
      <c r="C84" s="10">
        <v>69</v>
      </c>
      <c r="D84" s="10">
        <v>0.5</v>
      </c>
      <c r="E84" s="10">
        <v>12.7</v>
      </c>
      <c r="F84" s="10">
        <v>3.5</v>
      </c>
      <c r="G84" s="10">
        <v>0.02</v>
      </c>
      <c r="H84" s="10">
        <v>1.7</v>
      </c>
      <c r="I84" s="10">
        <v>1.4</v>
      </c>
      <c r="J84" s="10">
        <v>1.1000000000000001</v>
      </c>
      <c r="K84" s="10">
        <v>2.5</v>
      </c>
      <c r="L84" s="10">
        <v>0.89</v>
      </c>
      <c r="M84" s="12">
        <v>6.95</v>
      </c>
      <c r="N84" s="10">
        <f t="shared" si="7"/>
        <v>100.26</v>
      </c>
      <c r="O84" s="7">
        <v>16</v>
      </c>
      <c r="P84" s="1">
        <v>9.8000000000000007</v>
      </c>
      <c r="Q84" s="1">
        <v>245</v>
      </c>
      <c r="R84" s="8">
        <v>4.9400000000000004</v>
      </c>
      <c r="S84" s="1">
        <v>9.4</v>
      </c>
      <c r="T84" s="9">
        <v>113</v>
      </c>
      <c r="U84" s="1">
        <v>328</v>
      </c>
      <c r="V84" s="1">
        <v>11.3</v>
      </c>
      <c r="W84" s="1">
        <v>5.8</v>
      </c>
      <c r="X84" s="9">
        <v>11.6</v>
      </c>
      <c r="Y84" s="1">
        <v>0.9</v>
      </c>
      <c r="Z84" s="1">
        <v>37.9</v>
      </c>
      <c r="AA84" s="1">
        <v>70.900000000000006</v>
      </c>
      <c r="AB84" s="1">
        <v>24.9</v>
      </c>
      <c r="AC84" s="1">
        <v>9.1999999999999993</v>
      </c>
      <c r="AD84" s="20">
        <v>93</v>
      </c>
      <c r="AE84" s="1">
        <v>35.9</v>
      </c>
      <c r="AF84" s="1">
        <v>7.2</v>
      </c>
      <c r="AG84" s="9">
        <v>173</v>
      </c>
      <c r="AH84" s="9">
        <v>5.2</v>
      </c>
      <c r="AI84" s="1">
        <v>1.4</v>
      </c>
      <c r="AJ84" s="1">
        <v>7.3</v>
      </c>
      <c r="AK84" s="1">
        <v>1.2</v>
      </c>
      <c r="AL84" s="1">
        <v>7.5</v>
      </c>
      <c r="AM84" s="21">
        <v>47</v>
      </c>
      <c r="AN84" s="1">
        <v>1.5</v>
      </c>
      <c r="AO84" s="1">
        <v>4.8</v>
      </c>
      <c r="AP84" s="1">
        <v>4.5999999999999996</v>
      </c>
      <c r="AQ84" s="8">
        <v>0.69</v>
      </c>
      <c r="AR84" s="36">
        <f t="shared" si="8"/>
        <v>0.85053859964093348</v>
      </c>
      <c r="AS84" s="34">
        <f t="shared" si="9"/>
        <v>0.8033994334277621</v>
      </c>
      <c r="AT84" s="34">
        <f t="shared" si="10"/>
        <v>0.9064039408866994</v>
      </c>
      <c r="AU84" s="34">
        <f t="shared" si="11"/>
        <v>0.96195069667738475</v>
      </c>
      <c r="AV84" s="34">
        <f t="shared" si="12"/>
        <v>0.9145426385845159</v>
      </c>
      <c r="AW84" s="34">
        <f t="shared" si="13"/>
        <v>1.0268829117005958</v>
      </c>
      <c r="AX84" s="34"/>
    </row>
    <row r="85" spans="1:50" x14ac:dyDescent="0.25">
      <c r="A85" t="s">
        <v>6</v>
      </c>
      <c r="B85" s="3">
        <v>883.625</v>
      </c>
      <c r="C85" s="10">
        <v>67.3</v>
      </c>
      <c r="D85" s="10">
        <v>0.5</v>
      </c>
      <c r="E85" s="10">
        <v>12</v>
      </c>
      <c r="F85" s="10">
        <v>3.8</v>
      </c>
      <c r="G85" s="10">
        <v>0.03</v>
      </c>
      <c r="H85" s="10">
        <v>1.5</v>
      </c>
      <c r="I85" s="10">
        <v>1.3</v>
      </c>
      <c r="J85" s="10">
        <v>1.2</v>
      </c>
      <c r="K85" s="10">
        <v>2.4</v>
      </c>
      <c r="L85" s="10">
        <v>0.8</v>
      </c>
      <c r="M85" s="12">
        <v>8.98</v>
      </c>
      <c r="N85" s="10">
        <f t="shared" si="7"/>
        <v>99.81</v>
      </c>
      <c r="O85" s="7">
        <v>25</v>
      </c>
      <c r="P85" s="1">
        <v>8.6</v>
      </c>
      <c r="Q85" s="1">
        <v>250</v>
      </c>
      <c r="R85" s="8">
        <v>18.38</v>
      </c>
      <c r="S85" s="1">
        <v>9.5</v>
      </c>
      <c r="T85" s="9">
        <v>116</v>
      </c>
      <c r="U85" s="1">
        <v>316</v>
      </c>
      <c r="V85" s="1">
        <v>10.4</v>
      </c>
      <c r="W85" s="1">
        <v>7.1</v>
      </c>
      <c r="X85" s="9">
        <v>11.3</v>
      </c>
      <c r="Y85" s="1">
        <v>0.9</v>
      </c>
      <c r="Z85" s="1">
        <v>39</v>
      </c>
      <c r="AA85" s="1">
        <v>71.2</v>
      </c>
      <c r="AB85" s="1">
        <v>31.2</v>
      </c>
      <c r="AC85" s="1">
        <v>9.3000000000000007</v>
      </c>
      <c r="AD85" s="20">
        <v>92</v>
      </c>
      <c r="AE85" s="1">
        <v>36.6</v>
      </c>
      <c r="AF85" s="1">
        <v>7.5</v>
      </c>
      <c r="AG85" s="9">
        <v>162</v>
      </c>
      <c r="AH85" s="9">
        <v>4.7</v>
      </c>
      <c r="AI85" s="1">
        <v>1.6</v>
      </c>
      <c r="AJ85" s="1">
        <v>7.5</v>
      </c>
      <c r="AK85" s="1">
        <v>1.2</v>
      </c>
      <c r="AL85" s="1">
        <v>7.9</v>
      </c>
      <c r="AM85" s="21">
        <v>50</v>
      </c>
      <c r="AN85" s="1">
        <v>1.7</v>
      </c>
      <c r="AO85" s="1">
        <v>5.0999999999999996</v>
      </c>
      <c r="AP85" s="1">
        <v>5.2</v>
      </c>
      <c r="AQ85" s="8">
        <v>0.83</v>
      </c>
      <c r="AR85" s="36">
        <f t="shared" si="8"/>
        <v>0.87522441651705563</v>
      </c>
      <c r="AS85" s="34">
        <f t="shared" si="9"/>
        <v>0.80679886685552415</v>
      </c>
      <c r="AT85" s="34">
        <f t="shared" si="10"/>
        <v>0.91625615763546797</v>
      </c>
      <c r="AU85" s="34">
        <f t="shared" si="11"/>
        <v>0.98070739549839236</v>
      </c>
      <c r="AV85" s="34">
        <f t="shared" si="12"/>
        <v>0.90070624096740515</v>
      </c>
      <c r="AW85" s="34">
        <f t="shared" si="13"/>
        <v>1.0251781232127</v>
      </c>
      <c r="AX85" s="34"/>
    </row>
    <row r="86" spans="1:50" x14ac:dyDescent="0.25">
      <c r="A86" t="s">
        <v>6</v>
      </c>
      <c r="B86" s="3">
        <v>898.25</v>
      </c>
      <c r="C86" s="10">
        <v>53.6</v>
      </c>
      <c r="D86" s="10">
        <v>0.4</v>
      </c>
      <c r="E86" s="10">
        <v>7.9</v>
      </c>
      <c r="F86" s="10">
        <v>5.3</v>
      </c>
      <c r="G86" s="10">
        <v>0.9</v>
      </c>
      <c r="H86" s="10">
        <v>3.9</v>
      </c>
      <c r="I86" s="10">
        <v>9.4</v>
      </c>
      <c r="J86" s="10">
        <v>0.7</v>
      </c>
      <c r="K86" s="10">
        <v>1.7</v>
      </c>
      <c r="L86" s="10">
        <v>0.87</v>
      </c>
      <c r="M86" s="12">
        <v>16.39</v>
      </c>
      <c r="N86" s="10">
        <f t="shared" si="7"/>
        <v>101.06000000000003</v>
      </c>
      <c r="O86" s="7">
        <v>23</v>
      </c>
      <c r="P86" s="1">
        <v>7.7</v>
      </c>
      <c r="Q86" s="1">
        <v>201</v>
      </c>
      <c r="R86" s="8">
        <v>5.75</v>
      </c>
      <c r="S86" s="1">
        <v>6.8</v>
      </c>
      <c r="T86" s="9">
        <v>83.7</v>
      </c>
      <c r="U86" s="1">
        <v>261</v>
      </c>
      <c r="V86" s="1">
        <v>7.6</v>
      </c>
      <c r="W86" s="1">
        <v>4.0999999999999996</v>
      </c>
      <c r="X86" s="9">
        <v>8.4</v>
      </c>
      <c r="Y86" s="1">
        <v>0.7</v>
      </c>
      <c r="Z86" s="1">
        <v>31.5</v>
      </c>
      <c r="AA86" s="1">
        <v>63.4</v>
      </c>
      <c r="AB86" s="1">
        <v>22.8</v>
      </c>
      <c r="AC86" s="1">
        <v>8.3000000000000007</v>
      </c>
      <c r="AD86" s="20">
        <v>131</v>
      </c>
      <c r="AE86" s="1">
        <v>33.299999999999997</v>
      </c>
      <c r="AF86" s="1">
        <v>6.4</v>
      </c>
      <c r="AG86" s="9">
        <v>115</v>
      </c>
      <c r="AH86" s="9">
        <v>3.4</v>
      </c>
      <c r="AI86" s="1">
        <v>1.6</v>
      </c>
      <c r="AJ86" s="1">
        <v>7.4</v>
      </c>
      <c r="AK86" s="1">
        <v>1.2</v>
      </c>
      <c r="AL86" s="1">
        <v>7.5</v>
      </c>
      <c r="AM86" s="21">
        <v>48</v>
      </c>
      <c r="AN86" s="1">
        <v>1.5</v>
      </c>
      <c r="AO86" s="1">
        <v>4.3</v>
      </c>
      <c r="AP86" s="1">
        <v>4.2</v>
      </c>
      <c r="AQ86" s="8">
        <v>0.64</v>
      </c>
      <c r="AR86" s="36">
        <f t="shared" si="8"/>
        <v>0.70691202872531411</v>
      </c>
      <c r="AS86" s="34">
        <f t="shared" si="9"/>
        <v>0.71841359773371105</v>
      </c>
      <c r="AT86" s="34">
        <f t="shared" si="10"/>
        <v>0.81773399014778325</v>
      </c>
      <c r="AU86" s="34">
        <f t="shared" si="11"/>
        <v>0.89228295819935688</v>
      </c>
      <c r="AV86" s="34">
        <f t="shared" si="12"/>
        <v>0.94240051636996736</v>
      </c>
      <c r="AW86" s="34">
        <f t="shared" si="13"/>
        <v>1.0153793241012727</v>
      </c>
      <c r="AX86" s="34"/>
    </row>
    <row r="87" spans="1:50" x14ac:dyDescent="0.25">
      <c r="A87" t="s">
        <v>6</v>
      </c>
      <c r="B87" s="3">
        <v>912.36500000000001</v>
      </c>
      <c r="C87" s="10">
        <v>71.599999999999994</v>
      </c>
      <c r="D87" s="10">
        <v>0.3</v>
      </c>
      <c r="E87" s="10">
        <v>8.1</v>
      </c>
      <c r="F87" s="10">
        <v>5.3</v>
      </c>
      <c r="G87" s="10">
        <v>0.08</v>
      </c>
      <c r="H87" s="10">
        <v>1.7</v>
      </c>
      <c r="I87" s="10">
        <v>2</v>
      </c>
      <c r="J87" s="10">
        <v>0.7</v>
      </c>
      <c r="K87" s="10">
        <v>1.4</v>
      </c>
      <c r="L87" s="10">
        <v>0.93</v>
      </c>
      <c r="M87" s="12">
        <v>7.76</v>
      </c>
      <c r="N87" s="10">
        <f t="shared" si="7"/>
        <v>99.87</v>
      </c>
      <c r="O87" s="7">
        <v>34</v>
      </c>
      <c r="P87" s="1">
        <v>8.9</v>
      </c>
      <c r="Q87" s="1">
        <v>108</v>
      </c>
      <c r="R87" s="8">
        <v>2.06</v>
      </c>
      <c r="S87" s="1">
        <v>4.8</v>
      </c>
      <c r="T87" s="9">
        <v>66.599999999999994</v>
      </c>
      <c r="U87" s="1">
        <v>257</v>
      </c>
      <c r="V87" s="1">
        <v>6.7</v>
      </c>
      <c r="W87" s="1">
        <v>2.5</v>
      </c>
      <c r="X87" s="9">
        <v>6.9</v>
      </c>
      <c r="Y87" s="1">
        <v>0.7</v>
      </c>
      <c r="Z87" s="1">
        <v>32.9</v>
      </c>
      <c r="AA87" s="1">
        <v>63</v>
      </c>
      <c r="AB87" s="1">
        <v>23.1</v>
      </c>
      <c r="AC87" s="1">
        <v>9</v>
      </c>
      <c r="AD87" s="20">
        <v>70</v>
      </c>
      <c r="AE87" s="1">
        <v>36.9</v>
      </c>
      <c r="AF87" s="1">
        <v>7.6</v>
      </c>
      <c r="AG87" s="9">
        <v>96.1</v>
      </c>
      <c r="AH87" s="9">
        <v>2.8</v>
      </c>
      <c r="AI87" s="1">
        <v>1.5</v>
      </c>
      <c r="AJ87" s="1">
        <v>8.1</v>
      </c>
      <c r="AK87" s="1">
        <v>1.2</v>
      </c>
      <c r="AL87" s="1">
        <v>7.6</v>
      </c>
      <c r="AM87" s="21">
        <v>50</v>
      </c>
      <c r="AN87" s="1">
        <v>1.5</v>
      </c>
      <c r="AO87" s="1">
        <v>4.2</v>
      </c>
      <c r="AP87" s="1">
        <v>4</v>
      </c>
      <c r="AQ87" s="8">
        <v>0.64</v>
      </c>
      <c r="AR87" s="36">
        <f t="shared" si="8"/>
        <v>0.7383303411131058</v>
      </c>
      <c r="AS87" s="34">
        <f t="shared" si="9"/>
        <v>0.71388101983002827</v>
      </c>
      <c r="AT87" s="34">
        <f t="shared" si="10"/>
        <v>0.88669950738916248</v>
      </c>
      <c r="AU87" s="34">
        <f t="shared" si="11"/>
        <v>0.9887459807073955</v>
      </c>
      <c r="AV87" s="34">
        <f t="shared" si="12"/>
        <v>0.87860665511834979</v>
      </c>
      <c r="AW87" s="34">
        <f t="shared" si="13"/>
        <v>1.0415663643408466</v>
      </c>
      <c r="AX87" s="34"/>
    </row>
    <row r="88" spans="1:50" x14ac:dyDescent="0.25">
      <c r="A88" t="s">
        <v>6</v>
      </c>
      <c r="B88" s="3">
        <v>922.04499999999996</v>
      </c>
      <c r="C88" s="10">
        <v>63.3</v>
      </c>
      <c r="D88" s="10">
        <v>0.5</v>
      </c>
      <c r="E88" s="10">
        <v>11.1</v>
      </c>
      <c r="F88" s="10">
        <v>6</v>
      </c>
      <c r="G88" s="10">
        <v>0.04</v>
      </c>
      <c r="H88" s="10">
        <v>1.7</v>
      </c>
      <c r="I88" s="10">
        <v>1.4</v>
      </c>
      <c r="J88" s="10">
        <v>0.9</v>
      </c>
      <c r="K88" s="10">
        <v>2.2000000000000002</v>
      </c>
      <c r="L88" s="10">
        <v>0.63</v>
      </c>
      <c r="M88" s="12">
        <v>11.9</v>
      </c>
      <c r="N88" s="10">
        <f t="shared" si="7"/>
        <v>99.670000000000016</v>
      </c>
      <c r="O88" s="7">
        <v>25</v>
      </c>
      <c r="P88" s="1">
        <v>15.6</v>
      </c>
      <c r="Q88" s="1">
        <v>387</v>
      </c>
      <c r="R88" s="8">
        <v>22.01</v>
      </c>
      <c r="S88" s="1">
        <v>9.5</v>
      </c>
      <c r="T88" s="9">
        <v>112</v>
      </c>
      <c r="U88" s="1">
        <v>318</v>
      </c>
      <c r="V88" s="1">
        <v>8.5</v>
      </c>
      <c r="W88" s="1">
        <v>10.8</v>
      </c>
      <c r="X88" s="9">
        <v>8.3000000000000007</v>
      </c>
      <c r="Y88" s="1">
        <v>0.7</v>
      </c>
      <c r="Z88" s="1">
        <v>35.799999999999997</v>
      </c>
      <c r="AA88" s="1">
        <v>66.400000000000006</v>
      </c>
      <c r="AB88" s="1">
        <v>26.5</v>
      </c>
      <c r="AC88" s="1">
        <v>8.3000000000000007</v>
      </c>
      <c r="AD88" s="20">
        <v>72</v>
      </c>
      <c r="AE88" s="1">
        <v>32</v>
      </c>
      <c r="AF88" s="1">
        <v>6.3</v>
      </c>
      <c r="AG88" s="9">
        <v>128</v>
      </c>
      <c r="AH88" s="9">
        <v>3.8</v>
      </c>
      <c r="AI88" s="1">
        <v>1.5</v>
      </c>
      <c r="AJ88" s="1">
        <v>6.7</v>
      </c>
      <c r="AK88" s="1">
        <v>1.1000000000000001</v>
      </c>
      <c r="AL88" s="1">
        <v>7</v>
      </c>
      <c r="AM88" s="21">
        <v>47</v>
      </c>
      <c r="AN88" s="1">
        <v>1.5</v>
      </c>
      <c r="AO88" s="1">
        <v>4.7</v>
      </c>
      <c r="AP88" s="1">
        <v>4.5</v>
      </c>
      <c r="AQ88" s="8">
        <v>0.73</v>
      </c>
      <c r="AR88" s="36">
        <f t="shared" si="8"/>
        <v>0.80341113105924589</v>
      </c>
      <c r="AS88" s="34">
        <f t="shared" si="9"/>
        <v>0.75240793201133149</v>
      </c>
      <c r="AT88" s="34">
        <f t="shared" si="10"/>
        <v>0.81773399014778325</v>
      </c>
      <c r="AU88" s="34">
        <f t="shared" si="11"/>
        <v>0.857449088960343</v>
      </c>
      <c r="AV88" s="34">
        <f t="shared" si="12"/>
        <v>0.9282425393861391</v>
      </c>
      <c r="AW88" s="34">
        <f t="shared" si="13"/>
        <v>1.0159088409655372</v>
      </c>
      <c r="AX88" s="34"/>
    </row>
    <row r="89" spans="1:50" x14ac:dyDescent="0.25">
      <c r="A89" t="s">
        <v>6</v>
      </c>
      <c r="B89" s="3">
        <v>926.59</v>
      </c>
      <c r="C89" s="10">
        <v>61.6</v>
      </c>
      <c r="D89" s="10">
        <v>0.5</v>
      </c>
      <c r="E89" s="10">
        <v>11.2</v>
      </c>
      <c r="F89" s="10">
        <v>6.6</v>
      </c>
      <c r="G89" s="10">
        <v>0.02</v>
      </c>
      <c r="H89" s="10">
        <v>1.5</v>
      </c>
      <c r="I89" s="10">
        <v>1.1000000000000001</v>
      </c>
      <c r="J89" s="10">
        <v>1.1000000000000001</v>
      </c>
      <c r="K89" s="10">
        <v>2.1</v>
      </c>
      <c r="L89" s="10">
        <v>0.63</v>
      </c>
      <c r="M89" s="12">
        <v>13.06</v>
      </c>
      <c r="N89" s="10">
        <f t="shared" si="7"/>
        <v>99.409999999999968</v>
      </c>
      <c r="O89" s="7">
        <v>24</v>
      </c>
      <c r="P89" s="1">
        <v>17.600000000000001</v>
      </c>
      <c r="Q89" s="1">
        <v>385</v>
      </c>
      <c r="R89" s="8">
        <v>23.56</v>
      </c>
      <c r="S89" s="1">
        <v>9.1999999999999993</v>
      </c>
      <c r="T89" s="9">
        <v>111</v>
      </c>
      <c r="U89" s="1">
        <v>339</v>
      </c>
      <c r="V89" s="1">
        <v>8.5</v>
      </c>
      <c r="W89" s="1">
        <v>11.3</v>
      </c>
      <c r="X89" s="9">
        <v>8</v>
      </c>
      <c r="Y89" s="1">
        <v>0.7</v>
      </c>
      <c r="Z89" s="1">
        <v>35.299999999999997</v>
      </c>
      <c r="AA89" s="1">
        <v>65.2</v>
      </c>
      <c r="AB89" s="1">
        <v>21.1</v>
      </c>
      <c r="AC89" s="1">
        <v>8.3000000000000007</v>
      </c>
      <c r="AD89" s="20">
        <v>71</v>
      </c>
      <c r="AE89" s="1">
        <v>32.1</v>
      </c>
      <c r="AF89" s="1">
        <v>6.2</v>
      </c>
      <c r="AG89" s="9">
        <v>140</v>
      </c>
      <c r="AH89" s="9">
        <v>3.8</v>
      </c>
      <c r="AI89" s="1">
        <v>1.5</v>
      </c>
      <c r="AJ89" s="1">
        <v>6.7</v>
      </c>
      <c r="AK89" s="1">
        <v>1.1000000000000001</v>
      </c>
      <c r="AL89" s="1">
        <v>7.3</v>
      </c>
      <c r="AM89" s="21">
        <v>43</v>
      </c>
      <c r="AN89" s="1">
        <v>1.5</v>
      </c>
      <c r="AO89" s="1">
        <v>4.7</v>
      </c>
      <c r="AP89" s="1">
        <v>4.9000000000000004</v>
      </c>
      <c r="AQ89" s="8">
        <v>0.74</v>
      </c>
      <c r="AR89" s="36">
        <f t="shared" si="8"/>
        <v>0.79219030520646305</v>
      </c>
      <c r="AS89" s="34">
        <f t="shared" si="9"/>
        <v>0.73881019830028327</v>
      </c>
      <c r="AT89" s="34">
        <f t="shared" si="10"/>
        <v>0.81773399014778325</v>
      </c>
      <c r="AU89" s="34">
        <f t="shared" si="11"/>
        <v>0.86012861736334412</v>
      </c>
      <c r="AV89" s="34">
        <f t="shared" si="12"/>
        <v>0.91781980113259443</v>
      </c>
      <c r="AW89" s="34">
        <f t="shared" si="13"/>
        <v>1.0228458802013498</v>
      </c>
      <c r="AX89" s="34"/>
    </row>
    <row r="90" spans="1:50" x14ac:dyDescent="0.25">
      <c r="A90" t="s">
        <v>6</v>
      </c>
      <c r="B90" s="3">
        <v>931.52500000000009</v>
      </c>
      <c r="C90" s="10">
        <v>61.8</v>
      </c>
      <c r="D90" s="10">
        <v>0.5</v>
      </c>
      <c r="E90" s="10">
        <v>10.199999999999999</v>
      </c>
      <c r="F90" s="10">
        <v>5.7</v>
      </c>
      <c r="G90" s="10">
        <v>7.0000000000000007E-2</v>
      </c>
      <c r="H90" s="10">
        <v>1.6</v>
      </c>
      <c r="I90" s="10">
        <v>2.6</v>
      </c>
      <c r="J90" s="10">
        <v>1</v>
      </c>
      <c r="K90" s="10">
        <v>2.1</v>
      </c>
      <c r="L90" s="10">
        <v>1.1599999999999999</v>
      </c>
      <c r="M90" s="12">
        <v>13.2</v>
      </c>
      <c r="N90" s="10">
        <f t="shared" si="7"/>
        <v>99.929999999999978</v>
      </c>
      <c r="O90" s="7">
        <v>31</v>
      </c>
      <c r="P90" s="1">
        <v>11.9</v>
      </c>
      <c r="Q90" s="1">
        <v>432</v>
      </c>
      <c r="R90" s="8">
        <v>61.55</v>
      </c>
      <c r="S90" s="1">
        <v>9.5</v>
      </c>
      <c r="T90" s="9">
        <v>109</v>
      </c>
      <c r="U90" s="1">
        <v>337</v>
      </c>
      <c r="V90" s="1">
        <v>10.199999999999999</v>
      </c>
      <c r="W90" s="1">
        <v>18.399999999999999</v>
      </c>
      <c r="X90" s="9">
        <v>10.199999999999999</v>
      </c>
      <c r="Y90" s="1">
        <v>0.8</v>
      </c>
      <c r="Z90" s="1">
        <v>40.299999999999997</v>
      </c>
      <c r="AA90" s="1">
        <v>77</v>
      </c>
      <c r="AB90" s="1">
        <v>26</v>
      </c>
      <c r="AC90" s="1">
        <v>10.5</v>
      </c>
      <c r="AD90" s="20">
        <v>90</v>
      </c>
      <c r="AE90" s="1">
        <v>44.4</v>
      </c>
      <c r="AF90" s="1">
        <v>8.8000000000000007</v>
      </c>
      <c r="AG90" s="9">
        <v>140</v>
      </c>
      <c r="AH90" s="9">
        <v>4.0999999999999996</v>
      </c>
      <c r="AI90" s="1">
        <v>2</v>
      </c>
      <c r="AJ90" s="1">
        <v>10</v>
      </c>
      <c r="AK90" s="1">
        <v>1.6</v>
      </c>
      <c r="AL90" s="1">
        <v>10.3</v>
      </c>
      <c r="AM90" s="21">
        <v>69</v>
      </c>
      <c r="AN90" s="1">
        <v>2.2000000000000002</v>
      </c>
      <c r="AO90" s="1">
        <v>6.5</v>
      </c>
      <c r="AP90" s="1">
        <v>6.3</v>
      </c>
      <c r="AQ90" s="8">
        <v>0.95</v>
      </c>
      <c r="AR90" s="36">
        <f t="shared" si="8"/>
        <v>0.90439856373429073</v>
      </c>
      <c r="AS90" s="34">
        <f t="shared" si="9"/>
        <v>0.87252124645892348</v>
      </c>
      <c r="AT90" s="34">
        <f t="shared" si="10"/>
        <v>1.0344827586206897</v>
      </c>
      <c r="AU90" s="34">
        <f t="shared" si="11"/>
        <v>1.1897106109324758</v>
      </c>
      <c r="AV90" s="34">
        <f t="shared" si="12"/>
        <v>0.90002542847661493</v>
      </c>
      <c r="AW90" s="34">
        <f t="shared" si="13"/>
        <v>1.0032652292834316</v>
      </c>
      <c r="AX90" s="34"/>
    </row>
    <row r="91" spans="1:50" x14ac:dyDescent="0.25">
      <c r="A91" t="s">
        <v>6</v>
      </c>
      <c r="B91" s="3">
        <v>940.68499999999995</v>
      </c>
      <c r="C91" s="10">
        <v>65.5</v>
      </c>
      <c r="D91" s="10">
        <v>0.5</v>
      </c>
      <c r="E91" s="10">
        <v>11.2</v>
      </c>
      <c r="F91" s="10">
        <v>5.8</v>
      </c>
      <c r="G91" s="10">
        <v>0.02</v>
      </c>
      <c r="H91" s="10">
        <v>1.7</v>
      </c>
      <c r="I91" s="10">
        <v>1.1000000000000001</v>
      </c>
      <c r="J91" s="10">
        <v>1.1000000000000001</v>
      </c>
      <c r="K91" s="10">
        <v>2</v>
      </c>
      <c r="L91" s="10">
        <v>0.65</v>
      </c>
      <c r="M91" s="12">
        <v>9.89</v>
      </c>
      <c r="N91" s="10">
        <f t="shared" si="7"/>
        <v>99.46</v>
      </c>
      <c r="O91" s="7">
        <v>29</v>
      </c>
      <c r="P91" s="1">
        <v>17.100000000000001</v>
      </c>
      <c r="Q91" s="1">
        <v>265</v>
      </c>
      <c r="R91" s="8">
        <v>5.95</v>
      </c>
      <c r="S91" s="1">
        <v>8.3000000000000007</v>
      </c>
      <c r="T91" s="9">
        <v>97.5</v>
      </c>
      <c r="U91" s="1">
        <v>288</v>
      </c>
      <c r="V91" s="1">
        <v>9.3000000000000007</v>
      </c>
      <c r="W91" s="1">
        <v>5.3</v>
      </c>
      <c r="X91" s="9">
        <v>8.1999999999999993</v>
      </c>
      <c r="Y91" s="1">
        <v>0.7</v>
      </c>
      <c r="Z91" s="1">
        <v>28.1</v>
      </c>
      <c r="AA91" s="1">
        <v>53.7</v>
      </c>
      <c r="AB91" s="1">
        <v>15.4</v>
      </c>
      <c r="AC91" s="1">
        <v>6.7</v>
      </c>
      <c r="AD91" s="20">
        <v>71</v>
      </c>
      <c r="AE91" s="1">
        <v>25.9</v>
      </c>
      <c r="AF91" s="1">
        <v>4.7</v>
      </c>
      <c r="AG91" s="9">
        <v>132</v>
      </c>
      <c r="AH91" s="9">
        <v>3.9</v>
      </c>
      <c r="AI91" s="1">
        <v>1.2</v>
      </c>
      <c r="AJ91" s="1">
        <v>5.4</v>
      </c>
      <c r="AK91" s="1">
        <v>0.9</v>
      </c>
      <c r="AL91" s="1">
        <v>6.1</v>
      </c>
      <c r="AM91" s="21">
        <v>37</v>
      </c>
      <c r="AN91" s="1">
        <v>1.3</v>
      </c>
      <c r="AO91" s="1">
        <v>3.9</v>
      </c>
      <c r="AP91" s="1">
        <v>4.0999999999999996</v>
      </c>
      <c r="AQ91" s="8">
        <v>0.59</v>
      </c>
      <c r="AR91" s="36">
        <f t="shared" si="8"/>
        <v>0.63061041292639142</v>
      </c>
      <c r="AS91" s="34">
        <f t="shared" si="9"/>
        <v>0.60849858356940512</v>
      </c>
      <c r="AT91" s="34">
        <f t="shared" si="10"/>
        <v>0.66009852216748766</v>
      </c>
      <c r="AU91" s="34">
        <f t="shared" si="11"/>
        <v>0.69399785637727751</v>
      </c>
      <c r="AV91" s="34">
        <f t="shared" si="12"/>
        <v>0.94289047983563579</v>
      </c>
      <c r="AW91" s="34">
        <f t="shared" si="13"/>
        <v>1.0135897526054023</v>
      </c>
      <c r="AX91" s="34"/>
    </row>
    <row r="92" spans="1:50" x14ac:dyDescent="0.25">
      <c r="A92" t="s">
        <v>6</v>
      </c>
      <c r="B92" s="3">
        <v>950.64</v>
      </c>
      <c r="C92" s="10">
        <v>69.3</v>
      </c>
      <c r="D92" s="10">
        <v>0.5</v>
      </c>
      <c r="E92" s="10">
        <v>15</v>
      </c>
      <c r="F92" s="10">
        <v>3.8</v>
      </c>
      <c r="G92" s="10">
        <v>0.02</v>
      </c>
      <c r="H92" s="10">
        <v>1.8</v>
      </c>
      <c r="I92" s="10">
        <v>0.2</v>
      </c>
      <c r="J92" s="10">
        <v>1</v>
      </c>
      <c r="K92" s="10">
        <v>2.9</v>
      </c>
      <c r="L92" s="10">
        <v>0.05</v>
      </c>
      <c r="M92" s="12">
        <v>5.33</v>
      </c>
      <c r="N92" s="10">
        <f t="shared" si="7"/>
        <v>99.899999999999991</v>
      </c>
      <c r="O92" s="7">
        <v>16</v>
      </c>
      <c r="P92" s="1">
        <v>13</v>
      </c>
      <c r="Q92" s="1">
        <v>60.4</v>
      </c>
      <c r="R92" s="8">
        <v>0.4</v>
      </c>
      <c r="S92" s="1">
        <v>11.8</v>
      </c>
      <c r="T92" s="9">
        <v>129</v>
      </c>
      <c r="U92" s="1">
        <v>314</v>
      </c>
      <c r="V92" s="1">
        <v>12.6</v>
      </c>
      <c r="W92" s="1">
        <v>2.1</v>
      </c>
      <c r="X92" s="9">
        <v>11.2</v>
      </c>
      <c r="Y92" s="1">
        <v>0.9</v>
      </c>
      <c r="Z92" s="1">
        <v>37.5</v>
      </c>
      <c r="AA92" s="1">
        <v>80.8</v>
      </c>
      <c r="AB92" s="1">
        <v>15.6</v>
      </c>
      <c r="AC92" s="1">
        <v>9.1999999999999993</v>
      </c>
      <c r="AD92" s="20">
        <v>78</v>
      </c>
      <c r="AE92" s="1">
        <v>33.799999999999997</v>
      </c>
      <c r="AF92" s="1">
        <v>6</v>
      </c>
      <c r="AG92" s="9">
        <v>201</v>
      </c>
      <c r="AH92" s="9">
        <v>6</v>
      </c>
      <c r="AI92" s="1">
        <v>0.9</v>
      </c>
      <c r="AJ92" s="1">
        <v>4.9000000000000004</v>
      </c>
      <c r="AK92" s="1">
        <v>0.8</v>
      </c>
      <c r="AL92" s="1">
        <v>5.3</v>
      </c>
      <c r="AM92" s="21">
        <v>30</v>
      </c>
      <c r="AN92" s="1">
        <v>1.1000000000000001</v>
      </c>
      <c r="AO92" s="1">
        <v>3.4</v>
      </c>
      <c r="AP92" s="1">
        <v>3.5</v>
      </c>
      <c r="AQ92" s="8">
        <v>0.52</v>
      </c>
      <c r="AR92" s="36">
        <f t="shared" si="8"/>
        <v>0.84156193895870735</v>
      </c>
      <c r="AS92" s="34">
        <f t="shared" si="9"/>
        <v>0.91558073654390937</v>
      </c>
      <c r="AT92" s="34">
        <f t="shared" si="10"/>
        <v>0.9064039408866994</v>
      </c>
      <c r="AU92" s="34">
        <f t="shared" si="11"/>
        <v>0.90568060021436214</v>
      </c>
      <c r="AV92" s="34">
        <f t="shared" si="12"/>
        <v>1.0475956620216007</v>
      </c>
      <c r="AW92" s="34">
        <f t="shared" si="13"/>
        <v>0.99535846129588446</v>
      </c>
      <c r="AX92" s="34"/>
    </row>
    <row r="93" spans="1:50" x14ac:dyDescent="0.25">
      <c r="A93" t="s">
        <v>6</v>
      </c>
      <c r="B93" s="3">
        <v>957.65</v>
      </c>
      <c r="C93" s="10">
        <v>66.2</v>
      </c>
      <c r="D93" s="10">
        <v>0.7</v>
      </c>
      <c r="E93" s="10">
        <v>15.1</v>
      </c>
      <c r="F93" s="10">
        <v>6.4</v>
      </c>
      <c r="G93" s="10">
        <v>0.03</v>
      </c>
      <c r="H93" s="10">
        <v>2.2999999999999998</v>
      </c>
      <c r="I93" s="10">
        <v>0.3</v>
      </c>
      <c r="J93" s="10">
        <v>0.9</v>
      </c>
      <c r="K93" s="10">
        <v>2.4</v>
      </c>
      <c r="L93" s="10">
        <v>0.13</v>
      </c>
      <c r="M93" s="12">
        <v>5.78</v>
      </c>
      <c r="N93" s="10">
        <f t="shared" si="7"/>
        <v>100.24000000000001</v>
      </c>
      <c r="O93" s="7">
        <v>31</v>
      </c>
      <c r="P93" s="1">
        <v>14.9</v>
      </c>
      <c r="Q93" s="1">
        <v>67.7</v>
      </c>
      <c r="R93" s="8">
        <v>0.2</v>
      </c>
      <c r="S93" s="1">
        <v>11.2</v>
      </c>
      <c r="T93" s="9">
        <v>114</v>
      </c>
      <c r="U93" s="1">
        <v>299</v>
      </c>
      <c r="V93" s="1">
        <v>11.7</v>
      </c>
      <c r="W93" s="1">
        <v>1.5</v>
      </c>
      <c r="X93" s="9">
        <v>10.4</v>
      </c>
      <c r="Y93" s="1">
        <v>0.8</v>
      </c>
      <c r="Z93" s="1">
        <v>33.299999999999997</v>
      </c>
      <c r="AA93" s="1">
        <v>76</v>
      </c>
      <c r="AB93" s="1">
        <v>21.2</v>
      </c>
      <c r="AC93" s="1">
        <v>9.1999999999999993</v>
      </c>
      <c r="AD93" s="20">
        <v>71</v>
      </c>
      <c r="AE93" s="1">
        <v>37.5</v>
      </c>
      <c r="AF93" s="1">
        <v>8.6999999999999993</v>
      </c>
      <c r="AG93" s="9">
        <v>195</v>
      </c>
      <c r="AH93" s="9">
        <v>5.9</v>
      </c>
      <c r="AI93" s="1">
        <v>1.7</v>
      </c>
      <c r="AJ93" s="1">
        <v>7.9</v>
      </c>
      <c r="AK93" s="1">
        <v>1.2</v>
      </c>
      <c r="AL93" s="1">
        <v>6.7</v>
      </c>
      <c r="AM93" s="21">
        <v>34</v>
      </c>
      <c r="AN93" s="1">
        <v>1.2</v>
      </c>
      <c r="AO93" s="1">
        <v>3.6</v>
      </c>
      <c r="AP93" s="1">
        <v>3.6</v>
      </c>
      <c r="AQ93" s="8">
        <v>0.56999999999999995</v>
      </c>
      <c r="AR93" s="36">
        <f t="shared" si="8"/>
        <v>0.74730700179533205</v>
      </c>
      <c r="AS93" s="34">
        <f t="shared" si="9"/>
        <v>0.86118980169971671</v>
      </c>
      <c r="AT93" s="34">
        <f t="shared" si="10"/>
        <v>0.9064039408866994</v>
      </c>
      <c r="AU93" s="34">
        <f t="shared" si="11"/>
        <v>1.004823151125402</v>
      </c>
      <c r="AV93" s="34">
        <f t="shared" si="12"/>
        <v>1.0415239803674718</v>
      </c>
      <c r="AW93" s="34">
        <f t="shared" si="13"/>
        <v>0.97148729810735335</v>
      </c>
      <c r="AX93" s="34"/>
    </row>
    <row r="94" spans="1:50" x14ac:dyDescent="0.25">
      <c r="A94" t="s">
        <v>6</v>
      </c>
      <c r="B94" s="3">
        <v>983.375</v>
      </c>
      <c r="C94" s="10">
        <v>68.5</v>
      </c>
      <c r="D94" s="10">
        <v>0.7</v>
      </c>
      <c r="E94" s="10">
        <v>15.6</v>
      </c>
      <c r="F94" s="10">
        <v>3.9</v>
      </c>
      <c r="G94" s="10">
        <v>0.03</v>
      </c>
      <c r="H94" s="10">
        <v>1.5</v>
      </c>
      <c r="I94" s="10">
        <v>0.2</v>
      </c>
      <c r="J94" s="10">
        <v>1.2</v>
      </c>
      <c r="K94" s="10">
        <v>2.5</v>
      </c>
      <c r="L94" s="10">
        <v>0.03</v>
      </c>
      <c r="M94" s="12">
        <v>5.61</v>
      </c>
      <c r="N94" s="10">
        <f t="shared" si="7"/>
        <v>99.77000000000001</v>
      </c>
      <c r="O94" s="7">
        <v>16</v>
      </c>
      <c r="P94" s="1">
        <v>12.9</v>
      </c>
      <c r="Q94" s="1">
        <v>53.8</v>
      </c>
      <c r="R94" s="8">
        <v>0.87</v>
      </c>
      <c r="S94" s="1">
        <v>9.6999999999999993</v>
      </c>
      <c r="T94" s="9">
        <v>113</v>
      </c>
      <c r="U94" s="1">
        <v>404</v>
      </c>
      <c r="V94" s="1">
        <v>12.2</v>
      </c>
      <c r="W94" s="1">
        <v>1.8</v>
      </c>
      <c r="X94" s="9">
        <v>11.9</v>
      </c>
      <c r="Y94" s="1">
        <v>0.9</v>
      </c>
      <c r="Z94" s="1">
        <v>37.799999999999997</v>
      </c>
      <c r="AA94" s="1">
        <v>95.7</v>
      </c>
      <c r="AB94" s="1">
        <v>16.600000000000001</v>
      </c>
      <c r="AC94" s="1">
        <v>9.9</v>
      </c>
      <c r="AD94" s="20">
        <v>79</v>
      </c>
      <c r="AE94" s="1">
        <v>37.299999999999997</v>
      </c>
      <c r="AF94" s="1">
        <v>6.1</v>
      </c>
      <c r="AG94" s="9">
        <v>230</v>
      </c>
      <c r="AH94" s="9">
        <v>6.8</v>
      </c>
      <c r="AI94" s="1">
        <v>1.2</v>
      </c>
      <c r="AJ94" s="1">
        <v>5.4</v>
      </c>
      <c r="AK94" s="1">
        <v>0.9</v>
      </c>
      <c r="AL94" s="1">
        <v>5.4</v>
      </c>
      <c r="AM94" s="21">
        <v>29</v>
      </c>
      <c r="AN94" s="1">
        <v>1.1000000000000001</v>
      </c>
      <c r="AO94" s="1">
        <v>3.3</v>
      </c>
      <c r="AP94" s="1">
        <v>3.5</v>
      </c>
      <c r="AQ94" s="8">
        <v>0.5</v>
      </c>
      <c r="AR94" s="36">
        <f t="shared" si="8"/>
        <v>0.84829443447037689</v>
      </c>
      <c r="AS94" s="34">
        <f t="shared" si="9"/>
        <v>1.0844192634560907</v>
      </c>
      <c r="AT94" s="34">
        <f t="shared" si="10"/>
        <v>0.97536945812807885</v>
      </c>
      <c r="AU94" s="34">
        <f t="shared" si="11"/>
        <v>0.99946409431939975</v>
      </c>
      <c r="AV94" s="34">
        <f t="shared" si="12"/>
        <v>1.1892753569967884</v>
      </c>
      <c r="AW94" s="34">
        <f t="shared" si="13"/>
        <v>0.9361075364307041</v>
      </c>
      <c r="AX94" s="34"/>
    </row>
    <row r="95" spans="1:50" x14ac:dyDescent="0.25">
      <c r="A95" t="s">
        <v>6</v>
      </c>
      <c r="B95" s="3">
        <v>1002.46</v>
      </c>
      <c r="C95" s="10">
        <v>64.599999999999994</v>
      </c>
      <c r="D95" s="10">
        <v>0.8</v>
      </c>
      <c r="E95" s="10">
        <v>17.2</v>
      </c>
      <c r="F95" s="10">
        <v>4.4000000000000004</v>
      </c>
      <c r="G95" s="10">
        <v>0.05</v>
      </c>
      <c r="H95" s="10">
        <v>1.5</v>
      </c>
      <c r="I95" s="10">
        <v>0.2</v>
      </c>
      <c r="J95" s="10">
        <v>1.7</v>
      </c>
      <c r="K95" s="10">
        <v>2.6</v>
      </c>
      <c r="L95" s="10">
        <v>0.03</v>
      </c>
      <c r="M95" s="12">
        <v>6.19</v>
      </c>
      <c r="N95" s="10">
        <f t="shared" si="7"/>
        <v>99.27</v>
      </c>
      <c r="O95" s="7">
        <v>19</v>
      </c>
      <c r="P95" s="1">
        <v>14</v>
      </c>
      <c r="Q95" s="1">
        <v>74.099999999999994</v>
      </c>
      <c r="R95" s="8">
        <v>0.71</v>
      </c>
      <c r="S95" s="1">
        <v>10.1</v>
      </c>
      <c r="T95" s="9">
        <v>116</v>
      </c>
      <c r="U95" s="1">
        <v>398</v>
      </c>
      <c r="V95" s="1">
        <v>13.6</v>
      </c>
      <c r="W95" s="1">
        <v>2.2000000000000002</v>
      </c>
      <c r="X95" s="9">
        <v>12.3</v>
      </c>
      <c r="Y95" s="1">
        <v>1.1000000000000001</v>
      </c>
      <c r="Z95" s="1">
        <v>35.4</v>
      </c>
      <c r="AA95" s="1">
        <v>89.9</v>
      </c>
      <c r="AB95" s="1">
        <v>21.5</v>
      </c>
      <c r="AC95" s="1">
        <v>9.8000000000000007</v>
      </c>
      <c r="AD95" s="20">
        <v>70</v>
      </c>
      <c r="AE95" s="1">
        <v>38.200000000000003</v>
      </c>
      <c r="AF95" s="1">
        <v>7.4</v>
      </c>
      <c r="AG95" s="9">
        <v>238</v>
      </c>
      <c r="AH95" s="9">
        <v>7.2</v>
      </c>
      <c r="AI95" s="1">
        <v>1.4</v>
      </c>
      <c r="AJ95" s="1">
        <v>5.9</v>
      </c>
      <c r="AK95" s="1">
        <v>1</v>
      </c>
      <c r="AL95" s="1">
        <v>5.9</v>
      </c>
      <c r="AM95" s="21">
        <v>31</v>
      </c>
      <c r="AN95" s="1">
        <v>1.2</v>
      </c>
      <c r="AO95" s="1">
        <v>3.4</v>
      </c>
      <c r="AP95" s="1">
        <v>3.7</v>
      </c>
      <c r="AQ95" s="8">
        <v>0.55000000000000004</v>
      </c>
      <c r="AR95" s="36">
        <f t="shared" si="8"/>
        <v>0.79443447037701964</v>
      </c>
      <c r="AS95" s="34">
        <f t="shared" si="9"/>
        <v>1.0186968838526913</v>
      </c>
      <c r="AT95" s="34">
        <f t="shared" si="10"/>
        <v>0.96551724137931039</v>
      </c>
      <c r="AU95" s="34">
        <f t="shared" si="11"/>
        <v>1.0235798499464095</v>
      </c>
      <c r="AV95" s="34">
        <f t="shared" si="12"/>
        <v>1.1576418569303708</v>
      </c>
      <c r="AW95" s="34">
        <f t="shared" si="13"/>
        <v>0.94553027550113444</v>
      </c>
      <c r="AX95" s="34"/>
    </row>
    <row r="96" spans="1:50" x14ac:dyDescent="0.25">
      <c r="A96" t="s">
        <v>6</v>
      </c>
      <c r="B96" s="4">
        <v>1019.745</v>
      </c>
      <c r="C96" s="10">
        <v>58.8</v>
      </c>
      <c r="D96" s="10">
        <v>0.8</v>
      </c>
      <c r="E96" s="10">
        <v>19.7</v>
      </c>
      <c r="F96" s="10">
        <v>4.9000000000000004</v>
      </c>
      <c r="G96" s="10">
        <v>0.19</v>
      </c>
      <c r="H96" s="10">
        <v>1.5</v>
      </c>
      <c r="I96" s="10">
        <v>1.4</v>
      </c>
      <c r="J96" s="10">
        <v>2.7</v>
      </c>
      <c r="K96" s="10">
        <v>2.2999999999999998</v>
      </c>
      <c r="L96" s="10">
        <v>0.04</v>
      </c>
      <c r="M96" s="12">
        <v>7.51</v>
      </c>
      <c r="N96" s="10">
        <f t="shared" si="7"/>
        <v>99.840000000000018</v>
      </c>
      <c r="O96" s="7">
        <v>20</v>
      </c>
      <c r="P96" s="1">
        <v>14.8</v>
      </c>
      <c r="Q96" s="1">
        <v>61.3</v>
      </c>
      <c r="R96" s="8">
        <v>1.02</v>
      </c>
      <c r="S96" s="1">
        <v>8.5</v>
      </c>
      <c r="T96" s="9">
        <v>101</v>
      </c>
      <c r="U96" s="1">
        <v>746</v>
      </c>
      <c r="V96" s="1">
        <v>15.1</v>
      </c>
      <c r="W96" s="1">
        <v>2.8</v>
      </c>
      <c r="X96" s="9">
        <v>14.9</v>
      </c>
      <c r="Y96" s="1">
        <v>1.2</v>
      </c>
      <c r="Z96" s="1">
        <v>30.8</v>
      </c>
      <c r="AA96" s="1">
        <v>79.599999999999994</v>
      </c>
      <c r="AB96" s="1">
        <v>28.1</v>
      </c>
      <c r="AC96" s="1">
        <v>8.5</v>
      </c>
      <c r="AD96" s="20">
        <v>93</v>
      </c>
      <c r="AE96" s="1">
        <v>34</v>
      </c>
      <c r="AF96" s="1">
        <v>8</v>
      </c>
      <c r="AG96" s="9">
        <v>315</v>
      </c>
      <c r="AH96" s="9">
        <v>9.6</v>
      </c>
      <c r="AI96" s="1">
        <v>1.7</v>
      </c>
      <c r="AJ96" s="1">
        <v>7.7</v>
      </c>
      <c r="AK96" s="1">
        <v>1.2</v>
      </c>
      <c r="AL96" s="1">
        <v>7.3</v>
      </c>
      <c r="AM96" s="21">
        <v>34</v>
      </c>
      <c r="AN96" s="1">
        <v>1.4</v>
      </c>
      <c r="AO96" s="1">
        <v>3.9</v>
      </c>
      <c r="AP96" s="1">
        <v>4</v>
      </c>
      <c r="AQ96" s="8">
        <v>0.6</v>
      </c>
      <c r="AR96" s="36">
        <f t="shared" si="8"/>
        <v>0.69120287253141832</v>
      </c>
      <c r="AS96" s="34">
        <f t="shared" si="9"/>
        <v>0.90198300283286115</v>
      </c>
      <c r="AT96" s="34">
        <f t="shared" si="10"/>
        <v>0.83743842364532017</v>
      </c>
      <c r="AU96" s="34">
        <f t="shared" si="11"/>
        <v>0.91103965702036438</v>
      </c>
      <c r="AV96" s="34">
        <f t="shared" si="12"/>
        <v>1.1801107363628041</v>
      </c>
      <c r="AW96" s="34">
        <f t="shared" si="13"/>
        <v>0.92380359296018455</v>
      </c>
      <c r="AX96" s="34"/>
    </row>
    <row r="97" spans="1:50" x14ac:dyDescent="0.25">
      <c r="A97" t="s">
        <v>6</v>
      </c>
      <c r="B97" s="4">
        <v>1040.855</v>
      </c>
      <c r="C97" s="10">
        <v>70.5</v>
      </c>
      <c r="D97" s="10">
        <v>0.5</v>
      </c>
      <c r="E97" s="10">
        <v>12.9</v>
      </c>
      <c r="F97" s="10">
        <v>5.8</v>
      </c>
      <c r="G97" s="10">
        <v>0.06</v>
      </c>
      <c r="H97" s="10">
        <v>1.6</v>
      </c>
      <c r="I97" s="10">
        <v>0.5</v>
      </c>
      <c r="J97" s="10">
        <v>1</v>
      </c>
      <c r="K97" s="10">
        <v>2.1</v>
      </c>
      <c r="L97" s="10">
        <v>0.27</v>
      </c>
      <c r="M97" s="12">
        <v>4.3899999999999997</v>
      </c>
      <c r="N97" s="10">
        <f t="shared" si="7"/>
        <v>99.61999999999999</v>
      </c>
      <c r="O97" s="7">
        <v>20</v>
      </c>
      <c r="P97" s="1">
        <v>11.7</v>
      </c>
      <c r="Q97" s="1">
        <v>50</v>
      </c>
      <c r="R97" s="8">
        <v>0.33</v>
      </c>
      <c r="S97" s="1">
        <v>7.1</v>
      </c>
      <c r="T97" s="9">
        <v>101</v>
      </c>
      <c r="U97" s="1">
        <v>312</v>
      </c>
      <c r="V97" s="1">
        <v>11.5</v>
      </c>
      <c r="W97" s="1">
        <v>1.9</v>
      </c>
      <c r="X97" s="9">
        <v>9.6999999999999993</v>
      </c>
      <c r="Y97" s="1">
        <v>0.8</v>
      </c>
      <c r="Z97" s="1">
        <v>26.9</v>
      </c>
      <c r="AA97" s="1">
        <v>60.4</v>
      </c>
      <c r="AB97" s="1">
        <v>17.5</v>
      </c>
      <c r="AC97" s="1">
        <v>6.9</v>
      </c>
      <c r="AD97" s="20">
        <v>55</v>
      </c>
      <c r="AE97" s="1">
        <v>28.3</v>
      </c>
      <c r="AF97" s="1">
        <v>6.6</v>
      </c>
      <c r="AG97" s="9">
        <v>164</v>
      </c>
      <c r="AH97" s="9">
        <v>4.9000000000000004</v>
      </c>
      <c r="AI97" s="1">
        <v>1.3</v>
      </c>
      <c r="AJ97" s="1">
        <v>5.8</v>
      </c>
      <c r="AK97" s="1">
        <v>0.9</v>
      </c>
      <c r="AL97" s="1">
        <v>5.0999999999999996</v>
      </c>
      <c r="AM97" s="21">
        <v>30</v>
      </c>
      <c r="AN97" s="1">
        <v>0.9</v>
      </c>
      <c r="AO97" s="1">
        <v>3</v>
      </c>
      <c r="AP97" s="1">
        <v>3</v>
      </c>
      <c r="AQ97" s="8">
        <v>0.48</v>
      </c>
      <c r="AR97" s="36">
        <f t="shared" si="8"/>
        <v>0.60368043087971268</v>
      </c>
      <c r="AS97" s="34">
        <f t="shared" si="9"/>
        <v>0.68441926345609061</v>
      </c>
      <c r="AT97" s="34">
        <f t="shared" si="10"/>
        <v>0.67980295566502469</v>
      </c>
      <c r="AU97" s="34">
        <f t="shared" si="11"/>
        <v>0.75830653804930337</v>
      </c>
      <c r="AV97" s="34">
        <f t="shared" si="12"/>
        <v>1.0665027231846202</v>
      </c>
      <c r="AW97" s="34">
        <f t="shared" si="13"/>
        <v>0.9423869108817392</v>
      </c>
      <c r="AX97" s="34"/>
    </row>
    <row r="98" spans="1:50" x14ac:dyDescent="0.25">
      <c r="A98" t="s">
        <v>6</v>
      </c>
      <c r="B98" s="4">
        <v>1055.1500000000001</v>
      </c>
      <c r="C98" s="10">
        <v>61.5</v>
      </c>
      <c r="D98" s="10">
        <v>0.5</v>
      </c>
      <c r="E98" s="10">
        <v>15.6</v>
      </c>
      <c r="F98" s="10">
        <v>5.0999999999999996</v>
      </c>
      <c r="G98" s="10">
        <v>0.15</v>
      </c>
      <c r="H98" s="10">
        <v>1.7</v>
      </c>
      <c r="I98" s="10">
        <v>1.1000000000000001</v>
      </c>
      <c r="J98" s="10">
        <v>1</v>
      </c>
      <c r="K98" s="10">
        <v>3</v>
      </c>
      <c r="L98" s="10">
        <v>0.04</v>
      </c>
      <c r="M98" s="12">
        <v>10.98</v>
      </c>
      <c r="N98" s="10">
        <f t="shared" si="7"/>
        <v>100.67</v>
      </c>
      <c r="O98" s="7">
        <v>19</v>
      </c>
      <c r="P98" s="1">
        <v>12.7</v>
      </c>
      <c r="Q98" s="1">
        <v>75.3</v>
      </c>
      <c r="R98" s="8">
        <v>5.38</v>
      </c>
      <c r="S98" s="1">
        <v>11.5</v>
      </c>
      <c r="T98" s="9">
        <v>163</v>
      </c>
      <c r="U98" s="1">
        <v>348</v>
      </c>
      <c r="V98" s="1">
        <v>24.5</v>
      </c>
      <c r="W98" s="1">
        <v>5.5</v>
      </c>
      <c r="X98" s="9">
        <v>14.9</v>
      </c>
      <c r="Y98" s="1">
        <v>1.4</v>
      </c>
      <c r="Z98" s="1">
        <v>41.9</v>
      </c>
      <c r="AA98" s="1">
        <v>92.7</v>
      </c>
      <c r="AB98" s="1">
        <v>85.5</v>
      </c>
      <c r="AC98" s="1">
        <v>10.9</v>
      </c>
      <c r="AD98" s="20">
        <v>66</v>
      </c>
      <c r="AE98" s="1">
        <v>41.8</v>
      </c>
      <c r="AF98" s="1">
        <v>9.8000000000000007</v>
      </c>
      <c r="AG98" s="9">
        <v>224</v>
      </c>
      <c r="AH98" s="9">
        <v>7.2</v>
      </c>
      <c r="AI98" s="1">
        <v>1.7</v>
      </c>
      <c r="AJ98" s="1">
        <v>9.1999999999999993</v>
      </c>
      <c r="AK98" s="1">
        <v>1.5</v>
      </c>
      <c r="AL98" s="1">
        <v>9.1</v>
      </c>
      <c r="AM98" s="21">
        <v>44</v>
      </c>
      <c r="AN98" s="1">
        <v>1.8</v>
      </c>
      <c r="AO98" s="1">
        <v>5.7</v>
      </c>
      <c r="AP98" s="1">
        <v>5.9</v>
      </c>
      <c r="AQ98" s="8">
        <v>0.87</v>
      </c>
      <c r="AR98" s="36">
        <f t="shared" si="8"/>
        <v>0.9403052064631956</v>
      </c>
      <c r="AS98" s="34">
        <f t="shared" si="9"/>
        <v>1.0504249291784702</v>
      </c>
      <c r="AT98" s="34">
        <f t="shared" si="10"/>
        <v>1.0738916256157636</v>
      </c>
      <c r="AU98" s="34">
        <f t="shared" si="11"/>
        <v>1.120042872454448</v>
      </c>
      <c r="AV98" s="34">
        <f t="shared" si="12"/>
        <v>1.0430211312508828</v>
      </c>
      <c r="AW98" s="34">
        <f t="shared" si="13"/>
        <v>0.98954854322910268</v>
      </c>
      <c r="AX98" s="34"/>
    </row>
    <row r="99" spans="1:50" x14ac:dyDescent="0.25">
      <c r="A99" t="s">
        <v>6</v>
      </c>
      <c r="B99" s="4">
        <v>1088.21</v>
      </c>
      <c r="C99" s="10">
        <v>59.3</v>
      </c>
      <c r="D99" s="10">
        <v>1.1000000000000001</v>
      </c>
      <c r="E99" s="10">
        <v>21.2</v>
      </c>
      <c r="F99" s="10">
        <v>5.2</v>
      </c>
      <c r="G99" s="10">
        <v>0.03</v>
      </c>
      <c r="H99" s="10">
        <v>1.6</v>
      </c>
      <c r="I99" s="10">
        <v>0.2</v>
      </c>
      <c r="J99" s="10">
        <v>1.3</v>
      </c>
      <c r="K99" s="10">
        <v>4.3</v>
      </c>
      <c r="L99" s="10">
        <v>7.0000000000000007E-2</v>
      </c>
      <c r="M99" s="12">
        <v>5.95</v>
      </c>
      <c r="N99" s="10">
        <f t="shared" ref="N99:N112" si="14">SUM(C99:M99)</f>
        <v>100.24999999999999</v>
      </c>
      <c r="O99" s="7">
        <v>20</v>
      </c>
      <c r="P99" s="1">
        <v>21.5</v>
      </c>
      <c r="Q99" s="1">
        <v>116</v>
      </c>
      <c r="R99" s="8">
        <v>7.06</v>
      </c>
      <c r="S99" s="1">
        <v>13.6</v>
      </c>
      <c r="T99" s="9">
        <v>220</v>
      </c>
      <c r="U99" s="1">
        <v>437</v>
      </c>
      <c r="V99" s="1">
        <v>26.2</v>
      </c>
      <c r="W99" s="1">
        <v>4.7</v>
      </c>
      <c r="X99" s="9">
        <v>25.7</v>
      </c>
      <c r="Y99" s="1">
        <v>2.1</v>
      </c>
      <c r="Z99" s="1">
        <v>92.4</v>
      </c>
      <c r="AA99" s="1">
        <v>208</v>
      </c>
      <c r="AB99" s="1">
        <v>21.7</v>
      </c>
      <c r="AC99" s="1">
        <v>23.1</v>
      </c>
      <c r="AD99" s="20">
        <v>106</v>
      </c>
      <c r="AE99" s="1">
        <v>83.7</v>
      </c>
      <c r="AF99" s="1">
        <v>12.3</v>
      </c>
      <c r="AG99" s="9">
        <v>277</v>
      </c>
      <c r="AH99" s="9">
        <v>8.4</v>
      </c>
      <c r="AI99" s="1">
        <v>2.1</v>
      </c>
      <c r="AJ99" s="1">
        <v>9.9</v>
      </c>
      <c r="AK99" s="1">
        <v>1.7</v>
      </c>
      <c r="AL99" s="1">
        <v>10.9</v>
      </c>
      <c r="AM99" s="21">
        <v>56</v>
      </c>
      <c r="AN99" s="1">
        <v>2.2000000000000002</v>
      </c>
      <c r="AO99" s="1">
        <v>6.6</v>
      </c>
      <c r="AP99" s="1">
        <v>6.9</v>
      </c>
      <c r="AQ99" s="8">
        <v>1.07</v>
      </c>
      <c r="AR99" s="36">
        <f t="shared" si="8"/>
        <v>2.073608617594255</v>
      </c>
      <c r="AS99" s="34">
        <f t="shared" si="9"/>
        <v>2.356940509915014</v>
      </c>
      <c r="AT99" s="34">
        <f t="shared" si="10"/>
        <v>2.2758620689655173</v>
      </c>
      <c r="AU99" s="34">
        <f t="shared" si="11"/>
        <v>2.242765273311897</v>
      </c>
      <c r="AV99" s="34">
        <f t="shared" si="12"/>
        <v>1.0837826851888699</v>
      </c>
      <c r="AW99" s="34">
        <f t="shared" si="13"/>
        <v>0.98956854034646213</v>
      </c>
      <c r="AX99" s="34"/>
    </row>
    <row r="100" spans="1:50" x14ac:dyDescent="0.25">
      <c r="A100" t="s">
        <v>6</v>
      </c>
      <c r="B100" s="4">
        <v>1117.4749999999999</v>
      </c>
      <c r="C100" s="10">
        <v>55.7</v>
      </c>
      <c r="D100" s="10">
        <v>1.1000000000000001</v>
      </c>
      <c r="E100" s="10">
        <v>23.3</v>
      </c>
      <c r="F100" s="10">
        <v>5.7</v>
      </c>
      <c r="G100" s="10">
        <v>0.03</v>
      </c>
      <c r="H100" s="10">
        <v>1.6</v>
      </c>
      <c r="I100" s="10">
        <v>0.2</v>
      </c>
      <c r="J100" s="10">
        <v>1.1000000000000001</v>
      </c>
      <c r="K100" s="10">
        <v>4.5999999999999996</v>
      </c>
      <c r="L100" s="10">
        <v>0.06</v>
      </c>
      <c r="M100" s="12">
        <v>6.74</v>
      </c>
      <c r="N100" s="10">
        <f t="shared" si="14"/>
        <v>100.13</v>
      </c>
      <c r="O100" s="7">
        <v>21</v>
      </c>
      <c r="P100" s="1">
        <v>23</v>
      </c>
      <c r="Q100" s="1">
        <v>125</v>
      </c>
      <c r="R100" s="8">
        <v>0.86</v>
      </c>
      <c r="S100" s="1">
        <v>15.1</v>
      </c>
      <c r="T100" s="9">
        <v>241</v>
      </c>
      <c r="U100" s="1">
        <v>444</v>
      </c>
      <c r="V100" s="1">
        <v>25.7</v>
      </c>
      <c r="W100" s="1">
        <v>4.2</v>
      </c>
      <c r="X100" s="9">
        <v>23.6</v>
      </c>
      <c r="Y100" s="1">
        <v>1.9</v>
      </c>
      <c r="Z100" s="1">
        <v>76</v>
      </c>
      <c r="AA100" s="1">
        <v>162</v>
      </c>
      <c r="AB100" s="1">
        <v>20.8</v>
      </c>
      <c r="AC100" s="1">
        <v>18.8</v>
      </c>
      <c r="AD100" s="20">
        <v>101</v>
      </c>
      <c r="AE100" s="1">
        <v>70.400000000000006</v>
      </c>
      <c r="AF100" s="1">
        <v>12</v>
      </c>
      <c r="AG100" s="9">
        <v>246</v>
      </c>
      <c r="AH100" s="9">
        <v>7.3</v>
      </c>
      <c r="AI100" s="1">
        <v>2</v>
      </c>
      <c r="AJ100" s="1">
        <v>8.8000000000000007</v>
      </c>
      <c r="AK100" s="1">
        <v>1.4</v>
      </c>
      <c r="AL100" s="1">
        <v>8.6999999999999993</v>
      </c>
      <c r="AM100" s="21">
        <v>44</v>
      </c>
      <c r="AN100" s="1">
        <v>1.7</v>
      </c>
      <c r="AO100" s="1">
        <v>5.0999999999999996</v>
      </c>
      <c r="AP100" s="1">
        <v>5.7</v>
      </c>
      <c r="AQ100" s="8">
        <v>0.79</v>
      </c>
      <c r="AR100" s="36">
        <f t="shared" si="8"/>
        <v>1.7055655296229801</v>
      </c>
      <c r="AS100" s="34">
        <f t="shared" si="9"/>
        <v>1.8356940509915014</v>
      </c>
      <c r="AT100" s="34">
        <f t="shared" si="10"/>
        <v>1.8522167487684729</v>
      </c>
      <c r="AU100" s="34">
        <f t="shared" si="11"/>
        <v>1.8863879957127547</v>
      </c>
      <c r="AV100" s="34">
        <f t="shared" si="12"/>
        <v>1.0319316401910106</v>
      </c>
      <c r="AW100" s="34">
        <f t="shared" si="13"/>
        <v>0.99525842016756794</v>
      </c>
      <c r="AX100" s="34"/>
    </row>
    <row r="101" spans="1:50" x14ac:dyDescent="0.25">
      <c r="A101" t="s">
        <v>6</v>
      </c>
      <c r="B101" s="4">
        <v>1122.4000000000001</v>
      </c>
      <c r="C101" s="10">
        <v>60.8</v>
      </c>
      <c r="D101" s="10">
        <v>0.9</v>
      </c>
      <c r="E101" s="10">
        <v>19.3</v>
      </c>
      <c r="F101" s="10">
        <v>5.6</v>
      </c>
      <c r="G101" s="10">
        <v>0.05</v>
      </c>
      <c r="H101" s="10">
        <v>1.4</v>
      </c>
      <c r="I101" s="10">
        <v>0.2</v>
      </c>
      <c r="J101" s="10">
        <v>1.3</v>
      </c>
      <c r="K101" s="10">
        <v>3.1</v>
      </c>
      <c r="L101" s="10">
        <v>0.04</v>
      </c>
      <c r="M101" s="12">
        <v>6.89</v>
      </c>
      <c r="N101" s="10">
        <f t="shared" si="14"/>
        <v>99.58</v>
      </c>
      <c r="O101" s="7">
        <v>19</v>
      </c>
      <c r="P101" s="1">
        <v>17.8</v>
      </c>
      <c r="Q101" s="1">
        <v>86.7</v>
      </c>
      <c r="R101" s="8">
        <v>0.48</v>
      </c>
      <c r="S101" s="1">
        <v>13.8</v>
      </c>
      <c r="T101" s="9">
        <v>141</v>
      </c>
      <c r="U101" s="1">
        <v>397</v>
      </c>
      <c r="V101" s="1">
        <v>15.7</v>
      </c>
      <c r="W101" s="1">
        <v>2.1</v>
      </c>
      <c r="X101" s="9">
        <v>14.5</v>
      </c>
      <c r="Y101" s="1">
        <v>1.1000000000000001</v>
      </c>
      <c r="Z101" s="1">
        <v>37</v>
      </c>
      <c r="AA101" s="1">
        <v>88.9</v>
      </c>
      <c r="AB101" s="1">
        <v>22</v>
      </c>
      <c r="AC101" s="1">
        <v>9.6</v>
      </c>
      <c r="AD101" s="20">
        <v>83</v>
      </c>
      <c r="AE101" s="1">
        <v>37.1</v>
      </c>
      <c r="AF101" s="1">
        <v>7.4</v>
      </c>
      <c r="AG101" s="9">
        <v>285</v>
      </c>
      <c r="AH101" s="9">
        <v>8.3000000000000007</v>
      </c>
      <c r="AI101" s="1">
        <v>1.5</v>
      </c>
      <c r="AJ101" s="1">
        <v>6</v>
      </c>
      <c r="AK101" s="1">
        <v>1</v>
      </c>
      <c r="AL101" s="1">
        <v>5.7</v>
      </c>
      <c r="AM101" s="21">
        <v>29</v>
      </c>
      <c r="AN101" s="1">
        <v>1.1000000000000001</v>
      </c>
      <c r="AO101" s="1">
        <v>3.2</v>
      </c>
      <c r="AP101" s="1">
        <v>3.3</v>
      </c>
      <c r="AQ101" s="8">
        <v>0.49</v>
      </c>
      <c r="AR101" s="36">
        <f t="shared" si="8"/>
        <v>0.83034111310592451</v>
      </c>
      <c r="AS101" s="34">
        <f t="shared" si="9"/>
        <v>1.0073654390934845</v>
      </c>
      <c r="AT101" s="34">
        <f t="shared" si="10"/>
        <v>0.94581280788177335</v>
      </c>
      <c r="AU101" s="34">
        <f t="shared" si="11"/>
        <v>0.99410503751339763</v>
      </c>
      <c r="AV101" s="34">
        <f t="shared" si="12"/>
        <v>1.1343222309621688</v>
      </c>
      <c r="AW101" s="34">
        <f t="shared" si="13"/>
        <v>0.94511792098499658</v>
      </c>
      <c r="AX101" s="34"/>
    </row>
    <row r="102" spans="1:50" x14ac:dyDescent="0.25">
      <c r="A102" t="s">
        <v>6</v>
      </c>
      <c r="B102" s="4">
        <v>1127.0999999999999</v>
      </c>
      <c r="C102" s="11">
        <v>68.613243520000012</v>
      </c>
      <c r="D102" s="11">
        <v>0.65337182000000005</v>
      </c>
      <c r="E102" s="11">
        <v>15.892579340000001</v>
      </c>
      <c r="F102" s="11">
        <v>4.4631737000000005</v>
      </c>
      <c r="G102" s="10">
        <v>0.02</v>
      </c>
      <c r="H102" s="11">
        <v>1.3895654200000003</v>
      </c>
      <c r="I102" s="11">
        <v>0.15644114000000003</v>
      </c>
      <c r="J102" s="11">
        <v>1.06748072</v>
      </c>
      <c r="K102" s="11">
        <v>3.2024421600000004</v>
      </c>
      <c r="L102" s="11">
        <v>0.04</v>
      </c>
      <c r="M102" s="12">
        <v>8.08</v>
      </c>
      <c r="N102" s="10">
        <f t="shared" si="14"/>
        <v>103.57829782000002</v>
      </c>
      <c r="O102" s="7">
        <v>60</v>
      </c>
      <c r="P102" s="1">
        <v>14.2</v>
      </c>
      <c r="Q102" s="1">
        <v>70.2</v>
      </c>
      <c r="R102" s="8">
        <v>2.09</v>
      </c>
      <c r="S102" s="1">
        <v>12</v>
      </c>
      <c r="T102" s="9">
        <v>173</v>
      </c>
      <c r="U102" s="1">
        <v>392</v>
      </c>
      <c r="V102" s="1">
        <v>17.600000000000001</v>
      </c>
      <c r="W102" s="1">
        <v>3.4</v>
      </c>
      <c r="X102" s="9">
        <v>14.5</v>
      </c>
      <c r="Y102" s="1">
        <v>1.3</v>
      </c>
      <c r="Z102" s="1">
        <v>39.799999999999997</v>
      </c>
      <c r="AA102" s="1">
        <v>90</v>
      </c>
      <c r="AB102" s="1">
        <v>26.7</v>
      </c>
      <c r="AC102" s="1">
        <v>10</v>
      </c>
      <c r="AD102" s="22">
        <v>77</v>
      </c>
      <c r="AE102" s="1">
        <v>37.6</v>
      </c>
      <c r="AF102" s="1">
        <v>7.1</v>
      </c>
      <c r="AG102" s="9">
        <v>207</v>
      </c>
      <c r="AH102" s="9">
        <v>5.9</v>
      </c>
      <c r="AI102" s="1">
        <v>1.3</v>
      </c>
      <c r="AJ102" s="1">
        <v>6.3</v>
      </c>
      <c r="AK102" s="1">
        <v>1</v>
      </c>
      <c r="AL102" s="1">
        <v>6.5</v>
      </c>
      <c r="AM102" s="23">
        <v>32</v>
      </c>
      <c r="AN102" s="1">
        <v>1.4</v>
      </c>
      <c r="AO102" s="1">
        <v>4.2</v>
      </c>
      <c r="AP102" s="1">
        <v>4.4000000000000004</v>
      </c>
      <c r="AQ102" s="8">
        <v>0.64</v>
      </c>
      <c r="AR102" s="36">
        <f t="shared" si="8"/>
        <v>0.893177737881508</v>
      </c>
      <c r="AS102" s="34">
        <f t="shared" si="9"/>
        <v>1.0198300283286119</v>
      </c>
      <c r="AT102" s="34">
        <f t="shared" si="10"/>
        <v>0.98522167487684731</v>
      </c>
      <c r="AU102" s="34">
        <f t="shared" si="11"/>
        <v>1.007502679528403</v>
      </c>
      <c r="AV102" s="34">
        <f t="shared" si="12"/>
        <v>1.0858500289148107</v>
      </c>
      <c r="AW102" s="34">
        <f t="shared" si="13"/>
        <v>0.97193881503374191</v>
      </c>
      <c r="AX102" s="34"/>
    </row>
    <row r="103" spans="1:50" x14ac:dyDescent="0.25">
      <c r="A103" t="s">
        <v>6</v>
      </c>
      <c r="B103" s="4">
        <v>1131.7350000000001</v>
      </c>
      <c r="C103" s="10">
        <v>59.4</v>
      </c>
      <c r="D103" s="10">
        <v>0.7</v>
      </c>
      <c r="E103" s="10">
        <v>17.7</v>
      </c>
      <c r="F103" s="10">
        <v>6.4</v>
      </c>
      <c r="G103" s="10">
        <v>0.03</v>
      </c>
      <c r="H103" s="10">
        <v>1.7</v>
      </c>
      <c r="I103" s="10">
        <v>0.1</v>
      </c>
      <c r="J103" s="10">
        <v>1</v>
      </c>
      <c r="K103" s="10">
        <v>3.8</v>
      </c>
      <c r="L103" s="10">
        <v>0.04</v>
      </c>
      <c r="M103" s="12">
        <v>9.4</v>
      </c>
      <c r="N103" s="10">
        <f t="shared" si="14"/>
        <v>100.27000000000001</v>
      </c>
      <c r="O103" s="7">
        <v>21</v>
      </c>
      <c r="P103" s="1">
        <v>16.899999999999999</v>
      </c>
      <c r="Q103" s="1">
        <v>90.9</v>
      </c>
      <c r="R103" s="8">
        <v>5.95</v>
      </c>
      <c r="S103" s="1">
        <v>13.8</v>
      </c>
      <c r="T103" s="9">
        <v>208</v>
      </c>
      <c r="U103" s="1">
        <v>406</v>
      </c>
      <c r="V103" s="1">
        <v>21.4</v>
      </c>
      <c r="W103" s="1">
        <v>4.3</v>
      </c>
      <c r="X103" s="9">
        <v>16.3</v>
      </c>
      <c r="Y103" s="1">
        <v>1.3</v>
      </c>
      <c r="Z103" s="1">
        <v>47.9</v>
      </c>
      <c r="AA103" s="1">
        <v>110</v>
      </c>
      <c r="AB103" s="1">
        <v>25.5</v>
      </c>
      <c r="AC103" s="1">
        <v>12.6</v>
      </c>
      <c r="AD103" s="20">
        <v>77</v>
      </c>
      <c r="AE103" s="1">
        <v>48.6</v>
      </c>
      <c r="AF103" s="1">
        <v>9</v>
      </c>
      <c r="AG103" s="9">
        <v>228</v>
      </c>
      <c r="AH103" s="9">
        <v>6.8</v>
      </c>
      <c r="AI103" s="1">
        <v>1.5</v>
      </c>
      <c r="AJ103" s="1">
        <v>7.1</v>
      </c>
      <c r="AK103" s="1">
        <v>1.2</v>
      </c>
      <c r="AL103" s="1">
        <v>7.3</v>
      </c>
      <c r="AM103" s="21">
        <v>40</v>
      </c>
      <c r="AN103" s="1">
        <v>1.6</v>
      </c>
      <c r="AO103" s="1">
        <v>5.0999999999999996</v>
      </c>
      <c r="AP103" s="1">
        <v>5.6</v>
      </c>
      <c r="AQ103" s="8">
        <v>0.81</v>
      </c>
      <c r="AR103" s="36">
        <f t="shared" si="8"/>
        <v>1.0749551166965887</v>
      </c>
      <c r="AS103" s="34">
        <f t="shared" si="9"/>
        <v>1.2464589235127479</v>
      </c>
      <c r="AT103" s="34">
        <f t="shared" si="10"/>
        <v>1.2413793103448274</v>
      </c>
      <c r="AU103" s="34">
        <f t="shared" si="11"/>
        <v>1.302250803858521</v>
      </c>
      <c r="AV103" s="34">
        <f t="shared" si="12"/>
        <v>1.0762339919152455</v>
      </c>
      <c r="AW103" s="34">
        <f t="shared" si="13"/>
        <v>0.9741237277931859</v>
      </c>
      <c r="AX103" s="34"/>
    </row>
    <row r="104" spans="1:50" x14ac:dyDescent="0.25">
      <c r="A104" t="s">
        <v>6</v>
      </c>
      <c r="B104" s="4">
        <v>1141.415</v>
      </c>
      <c r="C104" s="10">
        <v>59.5</v>
      </c>
      <c r="D104" s="10">
        <v>1.1000000000000001</v>
      </c>
      <c r="E104" s="10">
        <v>21.7</v>
      </c>
      <c r="F104" s="10">
        <v>4.8</v>
      </c>
      <c r="G104" s="10">
        <v>0.02</v>
      </c>
      <c r="H104" s="10">
        <v>1.5</v>
      </c>
      <c r="I104" s="10">
        <v>0.2</v>
      </c>
      <c r="J104" s="10">
        <v>1.4</v>
      </c>
      <c r="K104" s="10">
        <v>4.5999999999999996</v>
      </c>
      <c r="L104" s="10">
        <v>7.0000000000000007E-2</v>
      </c>
      <c r="M104" s="12">
        <v>5.82</v>
      </c>
      <c r="N104" s="10">
        <f t="shared" si="14"/>
        <v>100.70999999999998</v>
      </c>
      <c r="O104" s="7">
        <v>21</v>
      </c>
      <c r="P104" s="1">
        <v>21.1</v>
      </c>
      <c r="Q104" s="1">
        <v>115</v>
      </c>
      <c r="R104" s="8">
        <v>0.43</v>
      </c>
      <c r="S104" s="1">
        <v>16.3</v>
      </c>
      <c r="T104" s="9">
        <v>243</v>
      </c>
      <c r="U104" s="1">
        <v>446</v>
      </c>
      <c r="V104" s="1">
        <v>22.4</v>
      </c>
      <c r="W104" s="1">
        <v>4.3</v>
      </c>
      <c r="X104" s="9">
        <v>22.1</v>
      </c>
      <c r="Y104" s="1">
        <v>1.8</v>
      </c>
      <c r="Z104" s="1">
        <v>76.7</v>
      </c>
      <c r="AA104" s="1">
        <v>169</v>
      </c>
      <c r="AB104" s="1">
        <v>18.5</v>
      </c>
      <c r="AC104" s="1">
        <v>18.8</v>
      </c>
      <c r="AD104" s="20">
        <v>101</v>
      </c>
      <c r="AE104" s="1">
        <v>69.7</v>
      </c>
      <c r="AF104" s="1">
        <v>12.2</v>
      </c>
      <c r="AG104" s="9">
        <v>265</v>
      </c>
      <c r="AH104" s="9">
        <v>7.7</v>
      </c>
      <c r="AI104" s="1">
        <v>2.1</v>
      </c>
      <c r="AJ104" s="1">
        <v>8.9</v>
      </c>
      <c r="AK104" s="1">
        <v>1.4</v>
      </c>
      <c r="AL104" s="1">
        <v>9.1</v>
      </c>
      <c r="AM104" s="21">
        <v>50</v>
      </c>
      <c r="AN104" s="1">
        <v>1.8</v>
      </c>
      <c r="AO104" s="1">
        <v>5.8</v>
      </c>
      <c r="AP104" s="1">
        <v>5.9</v>
      </c>
      <c r="AQ104" s="8">
        <v>0.88</v>
      </c>
      <c r="AR104" s="36">
        <f t="shared" si="8"/>
        <v>1.7212746858168761</v>
      </c>
      <c r="AS104" s="34">
        <f t="shared" si="9"/>
        <v>1.9150141643059491</v>
      </c>
      <c r="AT104" s="34">
        <f t="shared" si="10"/>
        <v>1.8522167487684729</v>
      </c>
      <c r="AU104" s="34">
        <f t="shared" si="11"/>
        <v>1.867631296891747</v>
      </c>
      <c r="AV104" s="34">
        <f t="shared" si="12"/>
        <v>1.0717888649581488</v>
      </c>
      <c r="AW104" s="34">
        <f t="shared" si="13"/>
        <v>0.97932347494285488</v>
      </c>
      <c r="AX104" s="34"/>
    </row>
    <row r="105" spans="1:50" x14ac:dyDescent="0.25">
      <c r="A105" t="s">
        <v>6</v>
      </c>
      <c r="B105" s="4">
        <v>1150.625</v>
      </c>
      <c r="C105" s="10">
        <v>61.1</v>
      </c>
      <c r="D105" s="10">
        <v>0.8</v>
      </c>
      <c r="E105" s="10">
        <v>18.7</v>
      </c>
      <c r="F105" s="10">
        <v>7</v>
      </c>
      <c r="G105" s="10">
        <v>7.0000000000000007E-2</v>
      </c>
      <c r="H105" s="10">
        <v>1.6</v>
      </c>
      <c r="I105" s="10">
        <v>0.2</v>
      </c>
      <c r="J105" s="10">
        <v>1.1000000000000001</v>
      </c>
      <c r="K105" s="10">
        <v>2.9</v>
      </c>
      <c r="L105" s="10">
        <v>7.0000000000000007E-2</v>
      </c>
      <c r="M105" s="12">
        <v>6.25</v>
      </c>
      <c r="N105" s="10">
        <f t="shared" si="14"/>
        <v>99.789999999999978</v>
      </c>
      <c r="O105" s="7">
        <v>21</v>
      </c>
      <c r="P105" s="1">
        <v>15</v>
      </c>
      <c r="Q105" s="1">
        <v>66.099999999999994</v>
      </c>
      <c r="R105" s="8">
        <v>0.48</v>
      </c>
      <c r="S105" s="1">
        <v>12.7</v>
      </c>
      <c r="T105" s="9">
        <v>136</v>
      </c>
      <c r="U105" s="1">
        <v>385</v>
      </c>
      <c r="V105" s="1">
        <v>16.2</v>
      </c>
      <c r="W105" s="1">
        <v>2.1</v>
      </c>
      <c r="X105" s="9">
        <v>14.1</v>
      </c>
      <c r="Y105" s="1">
        <v>1.1000000000000001</v>
      </c>
      <c r="Z105" s="1">
        <v>36.799999999999997</v>
      </c>
      <c r="AA105" s="1">
        <v>87.5</v>
      </c>
      <c r="AB105" s="1">
        <v>18.2</v>
      </c>
      <c r="AC105" s="1">
        <v>9.3000000000000007</v>
      </c>
      <c r="AD105" s="20">
        <v>71</v>
      </c>
      <c r="AE105" s="1">
        <v>36.5</v>
      </c>
      <c r="AF105" s="1">
        <v>7.3</v>
      </c>
      <c r="AG105" s="9">
        <v>258</v>
      </c>
      <c r="AH105" s="9">
        <v>7.7</v>
      </c>
      <c r="AI105" s="1">
        <v>1.3</v>
      </c>
      <c r="AJ105" s="1">
        <v>6</v>
      </c>
      <c r="AK105" s="1">
        <v>0.9</v>
      </c>
      <c r="AL105" s="1">
        <v>5.4</v>
      </c>
      <c r="AM105" s="21">
        <v>26</v>
      </c>
      <c r="AN105" s="1">
        <v>1.1000000000000001</v>
      </c>
      <c r="AO105" s="1">
        <v>3.2</v>
      </c>
      <c r="AP105" s="1">
        <v>3.3</v>
      </c>
      <c r="AQ105" s="8">
        <v>0.49</v>
      </c>
      <c r="AR105" s="36">
        <f t="shared" si="8"/>
        <v>0.82585278276481133</v>
      </c>
      <c r="AS105" s="34">
        <f t="shared" si="9"/>
        <v>0.99150141643059486</v>
      </c>
      <c r="AT105" s="34">
        <f t="shared" si="10"/>
        <v>0.91625615763546797</v>
      </c>
      <c r="AU105" s="34">
        <f t="shared" si="11"/>
        <v>0.97802786709539125</v>
      </c>
      <c r="AV105" s="34">
        <f t="shared" si="12"/>
        <v>1.1382771690532516</v>
      </c>
      <c r="AW105" s="34">
        <f t="shared" si="13"/>
        <v>0.9304316166298614</v>
      </c>
      <c r="AX105" s="34"/>
    </row>
    <row r="106" spans="1:50" x14ac:dyDescent="0.25">
      <c r="A106" t="s">
        <v>6</v>
      </c>
      <c r="B106" s="4">
        <v>1155.43</v>
      </c>
      <c r="C106" s="10">
        <v>55.9</v>
      </c>
      <c r="D106" s="10">
        <v>1</v>
      </c>
      <c r="E106" s="10">
        <v>23.1</v>
      </c>
      <c r="F106" s="10">
        <v>6.8</v>
      </c>
      <c r="G106" s="10">
        <v>0.03</v>
      </c>
      <c r="H106" s="10">
        <v>1.7</v>
      </c>
      <c r="I106" s="10">
        <v>0.2</v>
      </c>
      <c r="J106" s="10">
        <v>1.1000000000000001</v>
      </c>
      <c r="K106" s="10">
        <v>4.5</v>
      </c>
      <c r="L106" s="10">
        <v>0.06</v>
      </c>
      <c r="M106" s="12">
        <v>6.37</v>
      </c>
      <c r="N106" s="10">
        <f t="shared" si="14"/>
        <v>100.76</v>
      </c>
      <c r="O106" s="7">
        <v>22</v>
      </c>
      <c r="P106" s="1">
        <v>14.2</v>
      </c>
      <c r="Q106" s="1">
        <v>124</v>
      </c>
      <c r="R106" s="8">
        <v>0.57999999999999996</v>
      </c>
      <c r="S106" s="1">
        <v>15.2</v>
      </c>
      <c r="T106" s="9">
        <v>198</v>
      </c>
      <c r="U106" s="1">
        <v>431</v>
      </c>
      <c r="V106" s="1">
        <v>19.5</v>
      </c>
      <c r="W106" s="1">
        <v>4</v>
      </c>
      <c r="X106" s="9">
        <v>22.4</v>
      </c>
      <c r="Y106" s="1">
        <v>1.8</v>
      </c>
      <c r="Z106" s="1">
        <v>61.5</v>
      </c>
      <c r="AA106" s="1">
        <v>162</v>
      </c>
      <c r="AB106" s="1">
        <v>20.3</v>
      </c>
      <c r="AC106" s="1">
        <v>17.100000000000001</v>
      </c>
      <c r="AD106" s="20">
        <v>97</v>
      </c>
      <c r="AE106" s="1">
        <v>63</v>
      </c>
      <c r="AF106" s="1">
        <v>10.5</v>
      </c>
      <c r="AG106" s="9">
        <v>247</v>
      </c>
      <c r="AH106" s="9">
        <v>7.2</v>
      </c>
      <c r="AI106" s="1">
        <v>1.7</v>
      </c>
      <c r="AJ106" s="1">
        <v>7.2</v>
      </c>
      <c r="AK106" s="1">
        <v>1.1000000000000001</v>
      </c>
      <c r="AL106" s="1">
        <v>7.4</v>
      </c>
      <c r="AM106" s="21">
        <v>39</v>
      </c>
      <c r="AN106" s="1">
        <v>1.5</v>
      </c>
      <c r="AO106" s="1">
        <v>4.5999999999999996</v>
      </c>
      <c r="AP106" s="1">
        <v>4.9000000000000004</v>
      </c>
      <c r="AQ106" s="8">
        <v>0.74</v>
      </c>
      <c r="AR106" s="36">
        <f t="shared" si="8"/>
        <v>1.3801615798922799</v>
      </c>
      <c r="AS106" s="34">
        <f t="shared" si="9"/>
        <v>1.8356940509915014</v>
      </c>
      <c r="AT106" s="34">
        <f t="shared" si="10"/>
        <v>1.684729064039409</v>
      </c>
      <c r="AU106" s="34">
        <f t="shared" si="11"/>
        <v>1.6881028938906752</v>
      </c>
      <c r="AV106" s="34">
        <f t="shared" si="12"/>
        <v>1.197885513224475</v>
      </c>
      <c r="AW106" s="34">
        <f t="shared" si="13"/>
        <v>0.9562009902336982</v>
      </c>
      <c r="AX106" s="34"/>
    </row>
    <row r="107" spans="1:50" x14ac:dyDescent="0.25">
      <c r="A107" t="s">
        <v>6</v>
      </c>
      <c r="B107" s="4">
        <v>1164.9000000000001</v>
      </c>
      <c r="C107" s="10">
        <v>62.5</v>
      </c>
      <c r="D107" s="10">
        <v>0.7</v>
      </c>
      <c r="E107" s="10">
        <v>19.100000000000001</v>
      </c>
      <c r="F107" s="10">
        <v>6.2</v>
      </c>
      <c r="G107" s="10">
        <v>0.03</v>
      </c>
      <c r="H107" s="10">
        <v>1.5</v>
      </c>
      <c r="I107" s="10">
        <v>0.1</v>
      </c>
      <c r="J107" s="10">
        <v>1.3</v>
      </c>
      <c r="K107" s="10">
        <v>3.4</v>
      </c>
      <c r="L107" s="10">
        <v>0.03</v>
      </c>
      <c r="M107" s="12">
        <v>5.2</v>
      </c>
      <c r="N107" s="10">
        <f t="shared" si="14"/>
        <v>100.06000000000002</v>
      </c>
      <c r="O107" s="7">
        <v>25</v>
      </c>
      <c r="P107" s="1">
        <v>15.8</v>
      </c>
      <c r="Q107" s="1">
        <v>84.7</v>
      </c>
      <c r="R107" s="8">
        <v>0.28000000000000003</v>
      </c>
      <c r="S107" s="1">
        <v>10.6</v>
      </c>
      <c r="T107" s="9">
        <v>183</v>
      </c>
      <c r="U107" s="1">
        <v>328</v>
      </c>
      <c r="V107" s="1">
        <v>14.2</v>
      </c>
      <c r="W107" s="1">
        <v>2.7</v>
      </c>
      <c r="X107" s="9">
        <v>15.3</v>
      </c>
      <c r="Y107" s="1">
        <v>1.3</v>
      </c>
      <c r="Z107" s="1">
        <v>32.700000000000003</v>
      </c>
      <c r="AA107" s="1">
        <v>70</v>
      </c>
      <c r="AB107" s="1">
        <v>14.8</v>
      </c>
      <c r="AC107" s="1">
        <v>8.1</v>
      </c>
      <c r="AD107" s="20">
        <v>65</v>
      </c>
      <c r="AE107" s="1">
        <v>32</v>
      </c>
      <c r="AF107" s="1">
        <v>5.8</v>
      </c>
      <c r="AG107" s="9">
        <v>175</v>
      </c>
      <c r="AH107" s="9">
        <v>5</v>
      </c>
      <c r="AI107" s="1">
        <v>1.3</v>
      </c>
      <c r="AJ107" s="1">
        <v>5.7</v>
      </c>
      <c r="AK107" s="1">
        <v>1</v>
      </c>
      <c r="AL107" s="1">
        <v>6.1</v>
      </c>
      <c r="AM107" s="21">
        <v>35</v>
      </c>
      <c r="AN107" s="1">
        <v>1.3</v>
      </c>
      <c r="AO107" s="1">
        <v>3.9</v>
      </c>
      <c r="AP107" s="1">
        <v>3.7</v>
      </c>
      <c r="AQ107" s="8">
        <v>0.55000000000000004</v>
      </c>
      <c r="AR107" s="36">
        <f t="shared" si="8"/>
        <v>0.73384201077199285</v>
      </c>
      <c r="AS107" s="34">
        <f t="shared" si="9"/>
        <v>0.79320113314447593</v>
      </c>
      <c r="AT107" s="34">
        <f t="shared" si="10"/>
        <v>0.79802955665024622</v>
      </c>
      <c r="AU107" s="34">
        <f t="shared" si="11"/>
        <v>0.857449088960343</v>
      </c>
      <c r="AV107" s="34">
        <f t="shared" si="12"/>
        <v>1.0355974352069699</v>
      </c>
      <c r="AW107" s="34">
        <f t="shared" si="13"/>
        <v>0.96692751252005715</v>
      </c>
      <c r="AX107" s="34"/>
    </row>
    <row r="108" spans="1:50" x14ac:dyDescent="0.25">
      <c r="A108" t="s">
        <v>6</v>
      </c>
      <c r="B108" s="4">
        <v>1174.6199999999999</v>
      </c>
      <c r="C108" s="10">
        <v>58</v>
      </c>
      <c r="D108" s="10">
        <v>0.9</v>
      </c>
      <c r="E108" s="10">
        <v>20.100000000000001</v>
      </c>
      <c r="F108" s="10">
        <v>8.1</v>
      </c>
      <c r="G108" s="10">
        <v>0.04</v>
      </c>
      <c r="H108" s="10">
        <v>1.9</v>
      </c>
      <c r="I108" s="10">
        <v>0.2</v>
      </c>
      <c r="J108" s="10">
        <v>1.1000000000000001</v>
      </c>
      <c r="K108" s="10">
        <v>3.6</v>
      </c>
      <c r="L108" s="10">
        <v>0.05</v>
      </c>
      <c r="M108" s="12">
        <v>5.72</v>
      </c>
      <c r="N108" s="10">
        <f t="shared" si="14"/>
        <v>99.71</v>
      </c>
      <c r="O108" s="7">
        <v>23</v>
      </c>
      <c r="P108" s="1">
        <v>18.8</v>
      </c>
      <c r="Q108" s="1">
        <v>101</v>
      </c>
      <c r="R108" s="8">
        <v>0.2</v>
      </c>
      <c r="S108" s="1">
        <v>13.1</v>
      </c>
      <c r="T108" s="9">
        <v>198</v>
      </c>
      <c r="U108" s="1">
        <v>352</v>
      </c>
      <c r="V108" s="1">
        <v>18.8</v>
      </c>
      <c r="W108" s="1">
        <v>3.4</v>
      </c>
      <c r="X108" s="9">
        <v>18.5</v>
      </c>
      <c r="Y108" s="1">
        <v>1.5</v>
      </c>
      <c r="Z108" s="1">
        <v>50</v>
      </c>
      <c r="AA108" s="1">
        <v>104</v>
      </c>
      <c r="AB108" s="1">
        <v>19.100000000000001</v>
      </c>
      <c r="AC108" s="1">
        <v>12.1</v>
      </c>
      <c r="AD108" s="20">
        <v>79</v>
      </c>
      <c r="AE108" s="1">
        <v>45.3</v>
      </c>
      <c r="AF108" s="1">
        <v>8.9</v>
      </c>
      <c r="AG108" s="9">
        <v>198</v>
      </c>
      <c r="AH108" s="9">
        <v>6</v>
      </c>
      <c r="AI108" s="1">
        <v>1.7</v>
      </c>
      <c r="AJ108" s="1">
        <v>9</v>
      </c>
      <c r="AK108" s="1">
        <v>1.4</v>
      </c>
      <c r="AL108" s="1">
        <v>9.1</v>
      </c>
      <c r="AM108" s="21">
        <v>43</v>
      </c>
      <c r="AN108" s="1">
        <v>1.8</v>
      </c>
      <c r="AO108" s="1">
        <v>4.8</v>
      </c>
      <c r="AP108" s="1">
        <v>4.9000000000000004</v>
      </c>
      <c r="AQ108" s="8">
        <v>0.73</v>
      </c>
      <c r="AR108" s="36">
        <f t="shared" si="8"/>
        <v>1.1220825852782765</v>
      </c>
      <c r="AS108" s="34">
        <f t="shared" si="9"/>
        <v>1.178470254957507</v>
      </c>
      <c r="AT108" s="34">
        <f t="shared" si="10"/>
        <v>1.1921182266009851</v>
      </c>
      <c r="AU108" s="34">
        <f t="shared" si="11"/>
        <v>1.2138263665594855</v>
      </c>
      <c r="AV108" s="34">
        <f t="shared" si="12"/>
        <v>1.0184684482938391</v>
      </c>
      <c r="AW108" s="34">
        <f t="shared" si="13"/>
        <v>0.99663078221884072</v>
      </c>
      <c r="AX108" s="34"/>
    </row>
    <row r="109" spans="1:50" x14ac:dyDescent="0.25">
      <c r="A109" t="s">
        <v>6</v>
      </c>
      <c r="B109" s="4">
        <v>1193.675</v>
      </c>
      <c r="C109" s="10">
        <v>57.9</v>
      </c>
      <c r="D109" s="10">
        <v>0.9</v>
      </c>
      <c r="E109" s="10">
        <v>21.6</v>
      </c>
      <c r="F109" s="10">
        <v>6.8</v>
      </c>
      <c r="G109" s="10">
        <v>0.03</v>
      </c>
      <c r="H109" s="10">
        <v>1.8</v>
      </c>
      <c r="I109" s="10">
        <v>0.1</v>
      </c>
      <c r="J109" s="10">
        <v>1</v>
      </c>
      <c r="K109" s="10">
        <v>3.8</v>
      </c>
      <c r="L109" s="10">
        <v>0.05</v>
      </c>
      <c r="M109" s="12">
        <v>6.05</v>
      </c>
      <c r="N109" s="10">
        <f t="shared" si="14"/>
        <v>100.02999999999999</v>
      </c>
      <c r="O109" s="7">
        <v>22</v>
      </c>
      <c r="P109" s="1">
        <v>20.6</v>
      </c>
      <c r="Q109" s="1">
        <v>109</v>
      </c>
      <c r="R109" s="8">
        <v>0.59</v>
      </c>
      <c r="S109" s="1">
        <v>12.8</v>
      </c>
      <c r="T109" s="9">
        <v>203</v>
      </c>
      <c r="U109" s="1">
        <v>393</v>
      </c>
      <c r="V109" s="1">
        <v>20.6</v>
      </c>
      <c r="W109" s="1">
        <v>3.4</v>
      </c>
      <c r="X109" s="9">
        <v>19.100000000000001</v>
      </c>
      <c r="Y109" s="1">
        <v>1.6</v>
      </c>
      <c r="Z109" s="1">
        <v>55.9</v>
      </c>
      <c r="AA109" s="1">
        <v>117</v>
      </c>
      <c r="AB109" s="1">
        <v>20.100000000000001</v>
      </c>
      <c r="AC109" s="1">
        <v>14</v>
      </c>
      <c r="AD109" s="20">
        <v>78</v>
      </c>
      <c r="AE109" s="1">
        <v>52.2</v>
      </c>
      <c r="AF109" s="1">
        <v>8.6</v>
      </c>
      <c r="AG109" s="9">
        <v>186</v>
      </c>
      <c r="AH109" s="9">
        <v>5.5</v>
      </c>
      <c r="AI109" s="1">
        <v>1.8</v>
      </c>
      <c r="AJ109" s="1">
        <v>7.2</v>
      </c>
      <c r="AK109" s="1">
        <v>1.1000000000000001</v>
      </c>
      <c r="AL109" s="1">
        <v>7.1</v>
      </c>
      <c r="AM109" s="21">
        <v>39</v>
      </c>
      <c r="AN109" s="1">
        <v>1.5</v>
      </c>
      <c r="AO109" s="1">
        <v>4.4000000000000004</v>
      </c>
      <c r="AP109" s="1">
        <v>4.7</v>
      </c>
      <c r="AQ109" s="8">
        <v>0.65</v>
      </c>
      <c r="AR109" s="36">
        <f t="shared" si="8"/>
        <v>1.254488330341113</v>
      </c>
      <c r="AS109" s="34">
        <f t="shared" si="9"/>
        <v>1.3257790368271956</v>
      </c>
      <c r="AT109" s="34">
        <f t="shared" si="10"/>
        <v>1.3793103448275861</v>
      </c>
      <c r="AU109" s="34">
        <f t="shared" si="11"/>
        <v>1.3987138263665595</v>
      </c>
      <c r="AV109" s="34">
        <f t="shared" si="12"/>
        <v>1.0067428838252241</v>
      </c>
      <c r="AW109" s="34">
        <f t="shared" si="13"/>
        <v>1.0125263042243433</v>
      </c>
      <c r="AX109" s="34"/>
    </row>
    <row r="110" spans="1:50" x14ac:dyDescent="0.25">
      <c r="A110" t="s">
        <v>6</v>
      </c>
      <c r="B110" s="4">
        <v>1203.2750000000001</v>
      </c>
      <c r="C110" s="10">
        <v>61.9</v>
      </c>
      <c r="D110" s="10">
        <v>0.7</v>
      </c>
      <c r="E110" s="10">
        <v>17.3</v>
      </c>
      <c r="F110" s="10">
        <v>4.7</v>
      </c>
      <c r="G110" s="10">
        <v>0.02</v>
      </c>
      <c r="H110" s="10">
        <v>1.6</v>
      </c>
      <c r="I110" s="10">
        <v>0.2</v>
      </c>
      <c r="J110" s="10">
        <v>0.9</v>
      </c>
      <c r="K110" s="10">
        <v>3.8</v>
      </c>
      <c r="L110" s="10">
        <v>0.1</v>
      </c>
      <c r="M110" s="12">
        <v>9.2200000000000006</v>
      </c>
      <c r="N110" s="10">
        <f t="shared" si="14"/>
        <v>100.44</v>
      </c>
      <c r="O110" s="7">
        <v>17</v>
      </c>
      <c r="P110" s="1">
        <v>18.899999999999999</v>
      </c>
      <c r="Q110" s="1">
        <v>173</v>
      </c>
      <c r="R110" s="8">
        <v>12.7</v>
      </c>
      <c r="S110" s="1">
        <v>15.4</v>
      </c>
      <c r="T110" s="9">
        <v>214</v>
      </c>
      <c r="U110" s="1">
        <v>392</v>
      </c>
      <c r="V110" s="1">
        <v>17.8</v>
      </c>
      <c r="W110" s="1">
        <v>5</v>
      </c>
      <c r="X110" s="9">
        <v>14.1</v>
      </c>
      <c r="Y110" s="1">
        <v>1.2</v>
      </c>
      <c r="Z110" s="1">
        <v>48.7</v>
      </c>
      <c r="AA110" s="1">
        <v>102</v>
      </c>
      <c r="AB110" s="1">
        <v>40.200000000000003</v>
      </c>
      <c r="AC110" s="1">
        <v>12.4</v>
      </c>
      <c r="AD110" s="20">
        <v>76</v>
      </c>
      <c r="AE110" s="1">
        <v>47.9</v>
      </c>
      <c r="AF110" s="1">
        <v>9.9</v>
      </c>
      <c r="AG110" s="9">
        <v>173</v>
      </c>
      <c r="AH110" s="9">
        <v>5</v>
      </c>
      <c r="AI110" s="1">
        <v>1.9</v>
      </c>
      <c r="AJ110" s="1">
        <v>9.1999999999999993</v>
      </c>
      <c r="AK110" s="1">
        <v>1.4</v>
      </c>
      <c r="AL110" s="1">
        <v>9.1</v>
      </c>
      <c r="AM110" s="21">
        <v>43</v>
      </c>
      <c r="AN110" s="1">
        <v>1.8</v>
      </c>
      <c r="AO110" s="1">
        <v>5</v>
      </c>
      <c r="AP110" s="1">
        <v>5.0999999999999996</v>
      </c>
      <c r="AQ110" s="8">
        <v>0.82</v>
      </c>
      <c r="AR110" s="36">
        <f t="shared" si="8"/>
        <v>1.0929084380610412</v>
      </c>
      <c r="AS110" s="34">
        <f t="shared" si="9"/>
        <v>1.1558073654390935</v>
      </c>
      <c r="AT110" s="34">
        <f t="shared" si="10"/>
        <v>1.2216748768472907</v>
      </c>
      <c r="AU110" s="34">
        <f t="shared" si="11"/>
        <v>1.2834941050375133</v>
      </c>
      <c r="AV110" s="34">
        <f t="shared" si="12"/>
        <v>0.99871744343311197</v>
      </c>
      <c r="AW110" s="34">
        <f t="shared" si="13"/>
        <v>1.001659607583143</v>
      </c>
      <c r="AX110" s="34"/>
    </row>
    <row r="111" spans="1:50" x14ac:dyDescent="0.25">
      <c r="A111" t="s">
        <v>6</v>
      </c>
      <c r="B111" s="3">
        <v>1208.095</v>
      </c>
      <c r="C111" s="10">
        <v>63.8</v>
      </c>
      <c r="D111" s="10">
        <v>0.6</v>
      </c>
      <c r="E111" s="10">
        <v>15.1</v>
      </c>
      <c r="F111" s="10">
        <v>6.1</v>
      </c>
      <c r="G111" s="10">
        <v>0.13</v>
      </c>
      <c r="H111" s="10">
        <v>2.6</v>
      </c>
      <c r="I111" s="10">
        <v>1.2</v>
      </c>
      <c r="J111" s="10">
        <v>0.7</v>
      </c>
      <c r="K111" s="10">
        <v>3.4</v>
      </c>
      <c r="L111" s="10">
        <v>0.06</v>
      </c>
      <c r="M111" s="12">
        <v>6.41</v>
      </c>
      <c r="N111" s="10">
        <f t="shared" si="14"/>
        <v>100.09999999999998</v>
      </c>
      <c r="O111" s="7">
        <v>29</v>
      </c>
      <c r="P111" s="1">
        <v>14.6</v>
      </c>
      <c r="Q111" s="1">
        <v>59.3</v>
      </c>
      <c r="R111" s="8">
        <v>0.52</v>
      </c>
      <c r="S111" s="1">
        <v>15.2</v>
      </c>
      <c r="T111" s="9">
        <v>201</v>
      </c>
      <c r="U111" s="1">
        <v>328</v>
      </c>
      <c r="V111" s="1">
        <v>14.9</v>
      </c>
      <c r="W111" s="1">
        <v>2.5</v>
      </c>
      <c r="X111" s="9">
        <v>12.2</v>
      </c>
      <c r="Y111" s="1">
        <v>1.1000000000000001</v>
      </c>
      <c r="Z111" s="1">
        <v>37.4</v>
      </c>
      <c r="AA111" s="1">
        <v>80.900000000000006</v>
      </c>
      <c r="AB111" s="1">
        <v>360</v>
      </c>
      <c r="AC111" s="1">
        <v>8.8000000000000007</v>
      </c>
      <c r="AD111" s="20">
        <v>53</v>
      </c>
      <c r="AE111" s="1">
        <v>32.700000000000003</v>
      </c>
      <c r="AF111" s="1">
        <v>6.4</v>
      </c>
      <c r="AG111" s="9">
        <v>169</v>
      </c>
      <c r="AH111" s="9">
        <v>5</v>
      </c>
      <c r="AI111" s="1">
        <v>1.2</v>
      </c>
      <c r="AJ111" s="1">
        <v>5.4</v>
      </c>
      <c r="AK111" s="1">
        <v>0.8</v>
      </c>
      <c r="AL111" s="1">
        <v>4.8</v>
      </c>
      <c r="AM111" s="1">
        <v>24.7</v>
      </c>
      <c r="AN111" s="1">
        <v>0.9</v>
      </c>
      <c r="AO111" s="1">
        <v>2.7</v>
      </c>
      <c r="AP111" s="1">
        <v>2.7</v>
      </c>
      <c r="AQ111" s="8">
        <v>0.41</v>
      </c>
      <c r="AR111" s="36">
        <f t="shared" si="8"/>
        <v>0.83931777378815076</v>
      </c>
      <c r="AS111" s="34">
        <f t="shared" si="9"/>
        <v>0.91671388101983009</v>
      </c>
      <c r="AT111" s="34">
        <f t="shared" si="10"/>
        <v>0.86699507389162567</v>
      </c>
      <c r="AU111" s="34">
        <f t="shared" si="11"/>
        <v>0.8762057877813505</v>
      </c>
      <c r="AV111" s="34">
        <f t="shared" si="12"/>
        <v>1.074496839505565</v>
      </c>
      <c r="AW111" s="34">
        <f t="shared" si="13"/>
        <v>0.96713209072142536</v>
      </c>
      <c r="AX111" s="34"/>
    </row>
    <row r="112" spans="1:50" x14ac:dyDescent="0.25">
      <c r="A112" t="s">
        <v>6</v>
      </c>
      <c r="B112" s="3">
        <v>1220.6500000000001</v>
      </c>
      <c r="C112" s="10">
        <v>64.400000000000006</v>
      </c>
      <c r="D112" s="10">
        <v>0.6</v>
      </c>
      <c r="E112" s="10">
        <v>17.3</v>
      </c>
      <c r="F112" s="10">
        <v>7.2</v>
      </c>
      <c r="G112" s="10">
        <v>0.04</v>
      </c>
      <c r="H112" s="10">
        <v>1.7</v>
      </c>
      <c r="I112" s="10">
        <v>0.1</v>
      </c>
      <c r="J112" s="10">
        <v>0.6</v>
      </c>
      <c r="K112" s="10">
        <v>3.4</v>
      </c>
      <c r="L112" s="10">
        <v>0.04</v>
      </c>
      <c r="M112" s="12">
        <v>4.96</v>
      </c>
      <c r="N112" s="10">
        <f t="shared" si="14"/>
        <v>100.34</v>
      </c>
      <c r="O112" s="7">
        <v>22</v>
      </c>
      <c r="P112" s="1">
        <v>13.3</v>
      </c>
      <c r="Q112" s="1">
        <v>69.099999999999994</v>
      </c>
      <c r="R112" s="8">
        <v>0.37</v>
      </c>
      <c r="S112" s="1">
        <v>11.8</v>
      </c>
      <c r="T112" s="9">
        <v>185</v>
      </c>
      <c r="U112" s="1">
        <v>319</v>
      </c>
      <c r="V112" s="1">
        <v>18.100000000000001</v>
      </c>
      <c r="W112" s="1">
        <v>2.5</v>
      </c>
      <c r="X112" s="9">
        <v>13.9</v>
      </c>
      <c r="Y112" s="1">
        <v>1.2</v>
      </c>
      <c r="Z112" s="1">
        <v>35.799999999999997</v>
      </c>
      <c r="AA112" s="1">
        <v>82.8</v>
      </c>
      <c r="AB112" s="1">
        <v>18.899999999999999</v>
      </c>
      <c r="AC112" s="1">
        <v>8.6999999999999993</v>
      </c>
      <c r="AD112" s="20">
        <v>59</v>
      </c>
      <c r="AE112" s="1">
        <v>32.299999999999997</v>
      </c>
      <c r="AF112" s="1">
        <v>6.4</v>
      </c>
      <c r="AG112" s="9">
        <v>200</v>
      </c>
      <c r="AH112" s="9">
        <v>5.9</v>
      </c>
      <c r="AI112" s="1">
        <v>1.1000000000000001</v>
      </c>
      <c r="AJ112" s="1">
        <v>4.8</v>
      </c>
      <c r="AK112" s="1">
        <v>0.8</v>
      </c>
      <c r="AL112" s="1">
        <v>4.7</v>
      </c>
      <c r="AM112" s="21">
        <v>21</v>
      </c>
      <c r="AN112" s="1">
        <v>0.9</v>
      </c>
      <c r="AO112" s="1">
        <v>2.7</v>
      </c>
      <c r="AP112" s="1">
        <v>2.8</v>
      </c>
      <c r="AQ112" s="8">
        <v>0.41</v>
      </c>
      <c r="AR112" s="36">
        <f t="shared" si="8"/>
        <v>0.80341113105924589</v>
      </c>
      <c r="AS112" s="34">
        <f t="shared" si="9"/>
        <v>0.93824362606232292</v>
      </c>
      <c r="AT112" s="34">
        <f t="shared" si="10"/>
        <v>0.8571428571428571</v>
      </c>
      <c r="AU112" s="34">
        <f t="shared" si="11"/>
        <v>0.86548767416934613</v>
      </c>
      <c r="AV112" s="34">
        <f t="shared" si="12"/>
        <v>1.1300368825444427</v>
      </c>
      <c r="AW112" s="34">
        <f t="shared" si="13"/>
        <v>0.9504108034636497</v>
      </c>
      <c r="AX112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58" workbookViewId="0">
      <selection activeCell="A22" sqref="A22"/>
    </sheetView>
  </sheetViews>
  <sheetFormatPr defaultColWidth="11" defaultRowHeight="15.75" x14ac:dyDescent="0.25"/>
  <cols>
    <col min="1" max="1" width="15.625" customWidth="1"/>
    <col min="2" max="2" width="14.625" bestFit="1" customWidth="1"/>
  </cols>
  <sheetData>
    <row r="1" spans="1:11" x14ac:dyDescent="0.25">
      <c r="A1" t="s">
        <v>94</v>
      </c>
    </row>
    <row r="2" spans="1:11" x14ac:dyDescent="0.25">
      <c r="A2" s="15" t="s">
        <v>7</v>
      </c>
      <c r="B2" s="15" t="s">
        <v>8</v>
      </c>
      <c r="C2" s="15" t="s">
        <v>83</v>
      </c>
      <c r="D2" s="15" t="s">
        <v>84</v>
      </c>
      <c r="E2" s="15" t="s">
        <v>85</v>
      </c>
      <c r="F2" s="15" t="s">
        <v>86</v>
      </c>
      <c r="G2" s="15" t="s">
        <v>87</v>
      </c>
      <c r="H2" s="15" t="s">
        <v>88</v>
      </c>
      <c r="I2" s="15" t="s">
        <v>89</v>
      </c>
      <c r="J2" s="15" t="s">
        <v>90</v>
      </c>
      <c r="K2" s="15" t="s">
        <v>91</v>
      </c>
    </row>
    <row r="3" spans="1:11" x14ac:dyDescent="0.25">
      <c r="A3" s="24" t="s">
        <v>92</v>
      </c>
      <c r="B3" s="26">
        <v>135</v>
      </c>
      <c r="C3" s="25">
        <v>1.33</v>
      </c>
      <c r="D3" s="25">
        <v>0.14000000000000001</v>
      </c>
      <c r="E3" s="25">
        <v>-34.6</v>
      </c>
      <c r="F3" s="25">
        <v>0.17</v>
      </c>
      <c r="G3" s="25">
        <v>0.05</v>
      </c>
      <c r="H3" s="25">
        <v>0.01</v>
      </c>
      <c r="I3" s="25">
        <v>2.4300000000000002</v>
      </c>
      <c r="J3" s="25">
        <v>0.18</v>
      </c>
      <c r="K3" s="25">
        <v>52.38</v>
      </c>
    </row>
    <row r="4" spans="1:11" x14ac:dyDescent="0.25">
      <c r="A4" s="24" t="s">
        <v>92</v>
      </c>
      <c r="B4" s="27">
        <v>214.3</v>
      </c>
      <c r="C4" s="25">
        <v>1.49</v>
      </c>
      <c r="D4" s="25">
        <v>0.14000000000000001</v>
      </c>
      <c r="E4" s="25">
        <v>-33.58</v>
      </c>
      <c r="F4" s="25">
        <v>0.17</v>
      </c>
      <c r="G4" s="25">
        <v>0.06</v>
      </c>
      <c r="H4" s="25">
        <v>0.01</v>
      </c>
      <c r="I4" s="25">
        <v>2.4</v>
      </c>
      <c r="J4" s="25">
        <v>0.18</v>
      </c>
      <c r="K4" s="25">
        <v>46.69</v>
      </c>
    </row>
    <row r="5" spans="1:11" x14ac:dyDescent="0.25">
      <c r="A5" s="24" t="s">
        <v>92</v>
      </c>
      <c r="B5" s="26">
        <v>514</v>
      </c>
      <c r="C5" s="25">
        <v>1.62</v>
      </c>
      <c r="D5" s="25">
        <v>0.14000000000000001</v>
      </c>
      <c r="E5" s="25">
        <v>-35.47</v>
      </c>
      <c r="F5" s="25">
        <v>0.17</v>
      </c>
      <c r="G5" s="25">
        <v>0.11</v>
      </c>
      <c r="H5" s="25">
        <v>0.02</v>
      </c>
      <c r="I5" s="25">
        <v>3.21</v>
      </c>
      <c r="J5" s="25">
        <v>0.24</v>
      </c>
      <c r="K5" s="25">
        <v>35.5</v>
      </c>
    </row>
    <row r="6" spans="1:11" x14ac:dyDescent="0.25">
      <c r="A6" s="24" t="s">
        <v>92</v>
      </c>
      <c r="B6" s="26">
        <v>384</v>
      </c>
      <c r="C6" s="25">
        <v>1.81</v>
      </c>
      <c r="D6" s="25">
        <v>0.14000000000000001</v>
      </c>
      <c r="E6" s="25">
        <v>-33.79</v>
      </c>
      <c r="F6" s="25">
        <v>0.17</v>
      </c>
      <c r="G6" s="25">
        <v>0.1</v>
      </c>
      <c r="H6" s="25">
        <v>0.02</v>
      </c>
      <c r="I6" s="25">
        <v>3</v>
      </c>
      <c r="J6" s="25">
        <v>0.22</v>
      </c>
      <c r="K6" s="25">
        <v>34.770000000000003</v>
      </c>
    </row>
    <row r="7" spans="1:11" x14ac:dyDescent="0.25">
      <c r="A7" s="24" t="s">
        <v>92</v>
      </c>
      <c r="B7" s="26">
        <v>316</v>
      </c>
      <c r="C7" s="25">
        <v>2.84</v>
      </c>
      <c r="D7" s="25">
        <v>0.14000000000000001</v>
      </c>
      <c r="E7" s="25">
        <v>-33.31</v>
      </c>
      <c r="F7" s="25">
        <v>0.17</v>
      </c>
      <c r="G7" s="25">
        <v>0.06</v>
      </c>
      <c r="H7" s="25">
        <v>0.01</v>
      </c>
      <c r="I7" s="25">
        <v>1.21</v>
      </c>
      <c r="J7" s="25">
        <v>0.09</v>
      </c>
      <c r="K7" s="25">
        <v>23.87</v>
      </c>
    </row>
    <row r="8" spans="1:11" x14ac:dyDescent="0.25">
      <c r="A8" s="24" t="s">
        <v>92</v>
      </c>
      <c r="B8" s="26">
        <v>589</v>
      </c>
      <c r="C8" s="25">
        <v>1.93</v>
      </c>
      <c r="D8" s="25">
        <v>0.14000000000000001</v>
      </c>
      <c r="E8" s="25">
        <v>-33.83</v>
      </c>
      <c r="F8" s="25">
        <v>0.17</v>
      </c>
      <c r="G8" s="25">
        <v>0.12</v>
      </c>
      <c r="H8" s="25">
        <v>0.02</v>
      </c>
      <c r="I8" s="25">
        <v>2.88</v>
      </c>
      <c r="J8" s="25">
        <v>0.21</v>
      </c>
      <c r="K8" s="25">
        <v>27.59</v>
      </c>
    </row>
    <row r="9" spans="1:11" x14ac:dyDescent="0.25">
      <c r="A9" s="24" t="s">
        <v>92</v>
      </c>
      <c r="B9" s="26">
        <v>206</v>
      </c>
      <c r="C9" s="25">
        <v>2.91</v>
      </c>
      <c r="D9" s="25">
        <v>0.14000000000000001</v>
      </c>
      <c r="E9" s="25">
        <v>-33.57</v>
      </c>
      <c r="F9" s="25">
        <v>0.17</v>
      </c>
      <c r="G9" s="25">
        <v>0.05</v>
      </c>
      <c r="H9" s="25">
        <v>0.01</v>
      </c>
      <c r="I9" s="25">
        <v>2.5099999999999998</v>
      </c>
      <c r="J9" s="25">
        <v>0.19</v>
      </c>
      <c r="K9" s="25">
        <v>55.31</v>
      </c>
    </row>
    <row r="10" spans="1:11" x14ac:dyDescent="0.25">
      <c r="A10" s="24" t="s">
        <v>92</v>
      </c>
      <c r="B10" s="26">
        <v>129</v>
      </c>
      <c r="C10" s="25">
        <v>2.52</v>
      </c>
      <c r="D10" s="25">
        <v>0.14000000000000001</v>
      </c>
      <c r="E10" s="25">
        <v>-34.56</v>
      </c>
      <c r="F10" s="25">
        <v>0.17</v>
      </c>
      <c r="G10" s="25">
        <v>0.04</v>
      </c>
      <c r="H10" s="25">
        <v>0.01</v>
      </c>
      <c r="I10" s="25">
        <v>1.47</v>
      </c>
      <c r="J10" s="25">
        <v>0.11</v>
      </c>
      <c r="K10" s="25">
        <v>44.3</v>
      </c>
    </row>
    <row r="11" spans="1:11" x14ac:dyDescent="0.25">
      <c r="A11" s="24" t="s">
        <v>10</v>
      </c>
      <c r="B11" s="26">
        <v>226.18</v>
      </c>
      <c r="C11" s="25">
        <v>3.97</v>
      </c>
      <c r="D11" s="25">
        <v>0.14000000000000001</v>
      </c>
      <c r="E11" s="25">
        <v>-33.08</v>
      </c>
      <c r="F11" s="25">
        <v>0.17</v>
      </c>
      <c r="G11" s="25">
        <v>0.15</v>
      </c>
      <c r="H11" s="25">
        <v>0.02</v>
      </c>
      <c r="I11" s="25">
        <v>3.98</v>
      </c>
      <c r="J11" s="25">
        <v>0.3</v>
      </c>
      <c r="K11" s="25">
        <v>30.51</v>
      </c>
    </row>
    <row r="12" spans="1:11" x14ac:dyDescent="0.25">
      <c r="A12" s="24" t="s">
        <v>10</v>
      </c>
      <c r="B12" s="26">
        <v>2268</v>
      </c>
      <c r="C12" s="25">
        <v>1.84</v>
      </c>
      <c r="D12" s="25">
        <v>0.14000000000000001</v>
      </c>
      <c r="E12" s="25">
        <v>-33.15</v>
      </c>
      <c r="F12" s="25">
        <v>0.17</v>
      </c>
      <c r="G12" s="25">
        <v>0.15</v>
      </c>
      <c r="H12" s="25">
        <v>0.02</v>
      </c>
      <c r="I12" s="25">
        <v>3.54</v>
      </c>
      <c r="J12" s="25">
        <v>0.26</v>
      </c>
      <c r="K12" s="25">
        <v>27.75</v>
      </c>
    </row>
    <row r="13" spans="1:11" x14ac:dyDescent="0.25">
      <c r="A13" s="24" t="s">
        <v>10</v>
      </c>
      <c r="B13" s="26">
        <v>2253.58</v>
      </c>
      <c r="C13" s="25">
        <v>1.84</v>
      </c>
      <c r="D13" s="25">
        <v>0.14000000000000001</v>
      </c>
      <c r="E13" s="25">
        <v>-33.409999999999997</v>
      </c>
      <c r="F13" s="25">
        <v>0.17</v>
      </c>
      <c r="G13" s="25">
        <v>0.14000000000000001</v>
      </c>
      <c r="H13" s="25">
        <v>0.02</v>
      </c>
      <c r="I13" s="25">
        <v>4.3</v>
      </c>
      <c r="J13" s="25">
        <v>0.32</v>
      </c>
      <c r="K13" s="25">
        <v>35.950000000000003</v>
      </c>
    </row>
    <row r="14" spans="1:11" x14ac:dyDescent="0.25">
      <c r="A14" s="24" t="s">
        <v>10</v>
      </c>
      <c r="B14" s="26">
        <v>2255.62</v>
      </c>
      <c r="C14" s="25">
        <v>3.61</v>
      </c>
      <c r="D14" s="25">
        <v>0.14000000000000001</v>
      </c>
      <c r="E14" s="25">
        <v>-33.299999999999997</v>
      </c>
      <c r="F14" s="25">
        <v>0.17</v>
      </c>
      <c r="G14" s="25">
        <v>0.13</v>
      </c>
      <c r="H14" s="25">
        <v>0.02</v>
      </c>
      <c r="I14" s="25">
        <v>3.96</v>
      </c>
      <c r="J14" s="25">
        <v>0.3</v>
      </c>
      <c r="K14" s="25">
        <v>34.409999999999997</v>
      </c>
    </row>
    <row r="15" spans="1:11" x14ac:dyDescent="0.25">
      <c r="A15" s="24" t="s">
        <v>10</v>
      </c>
      <c r="B15" s="26">
        <v>2274.3000000000002</v>
      </c>
      <c r="C15" s="25">
        <v>4.74</v>
      </c>
      <c r="D15" s="25">
        <v>0.14000000000000001</v>
      </c>
      <c r="E15" s="25">
        <v>-32.94</v>
      </c>
      <c r="F15" s="25">
        <v>0.17</v>
      </c>
      <c r="G15" s="25">
        <v>0.16</v>
      </c>
      <c r="H15" s="25">
        <v>0.03</v>
      </c>
      <c r="I15" s="25">
        <v>4.0199999999999996</v>
      </c>
      <c r="J15" s="25">
        <v>0.3</v>
      </c>
      <c r="K15" s="25">
        <v>29.42</v>
      </c>
    </row>
    <row r="16" spans="1:11" x14ac:dyDescent="0.25">
      <c r="A16" s="24" t="s">
        <v>10</v>
      </c>
      <c r="B16" s="26">
        <v>2239</v>
      </c>
      <c r="C16" s="25">
        <v>3.02</v>
      </c>
      <c r="D16" s="25">
        <v>0.14000000000000001</v>
      </c>
      <c r="E16" s="25">
        <v>-33.32</v>
      </c>
      <c r="F16" s="25">
        <v>0.17</v>
      </c>
      <c r="G16" s="25">
        <v>0.14000000000000001</v>
      </c>
      <c r="H16" s="25">
        <v>0.02</v>
      </c>
      <c r="I16" s="25">
        <v>3.73</v>
      </c>
      <c r="J16" s="25">
        <v>0.28000000000000003</v>
      </c>
      <c r="K16" s="25">
        <v>31.49</v>
      </c>
    </row>
    <row r="17" spans="1:11" x14ac:dyDescent="0.25">
      <c r="A17" s="24" t="s">
        <v>10</v>
      </c>
      <c r="B17" s="26">
        <v>2265.94</v>
      </c>
      <c r="C17" s="25">
        <v>3.37</v>
      </c>
      <c r="D17" s="25">
        <v>0.14000000000000001</v>
      </c>
      <c r="E17" s="25">
        <v>-32.96</v>
      </c>
      <c r="F17" s="25">
        <v>0.17</v>
      </c>
      <c r="G17" s="25">
        <v>0.15</v>
      </c>
      <c r="H17" s="25">
        <v>0.02</v>
      </c>
      <c r="I17" s="25">
        <v>3.6</v>
      </c>
      <c r="J17" s="25">
        <v>0.27</v>
      </c>
      <c r="K17" s="25">
        <v>27.14</v>
      </c>
    </row>
    <row r="18" spans="1:11" x14ac:dyDescent="0.25">
      <c r="A18" s="24" t="s">
        <v>10</v>
      </c>
      <c r="B18" s="26">
        <v>2272.2399999999998</v>
      </c>
      <c r="C18" s="25">
        <v>3.09</v>
      </c>
      <c r="D18" s="25">
        <v>0.14000000000000001</v>
      </c>
      <c r="E18" s="25">
        <v>-32.81</v>
      </c>
      <c r="F18" s="25">
        <v>0.17</v>
      </c>
      <c r="G18" s="25">
        <v>0.16</v>
      </c>
      <c r="H18" s="25">
        <v>0.03</v>
      </c>
      <c r="I18" s="25">
        <v>4.54</v>
      </c>
      <c r="J18" s="25">
        <v>0.34</v>
      </c>
      <c r="K18" s="25">
        <v>33.049999999999997</v>
      </c>
    </row>
    <row r="19" spans="1:11" x14ac:dyDescent="0.25">
      <c r="A19" s="24" t="s">
        <v>125</v>
      </c>
      <c r="B19" s="1">
        <v>3199</v>
      </c>
      <c r="C19" s="25">
        <v>0.79</v>
      </c>
      <c r="D19" s="25">
        <v>0.14000000000000001</v>
      </c>
      <c r="E19" s="25">
        <v>-34.35</v>
      </c>
      <c r="F19" s="25">
        <v>0.17</v>
      </c>
      <c r="G19" s="25">
        <v>7.0000000000000007E-2</v>
      </c>
      <c r="H19" s="25">
        <v>0.01</v>
      </c>
      <c r="I19" s="25">
        <v>1.34</v>
      </c>
      <c r="J19" s="25">
        <v>0.1</v>
      </c>
      <c r="K19" s="25">
        <v>22.09</v>
      </c>
    </row>
    <row r="20" spans="1:11" x14ac:dyDescent="0.25">
      <c r="A20" s="24" t="s">
        <v>125</v>
      </c>
      <c r="B20" s="1">
        <v>3198</v>
      </c>
      <c r="C20" s="25">
        <v>4.9400000000000004</v>
      </c>
      <c r="D20" s="25">
        <v>0.14000000000000001</v>
      </c>
      <c r="E20" s="25">
        <v>-32.53</v>
      </c>
      <c r="F20" s="25">
        <v>0.17</v>
      </c>
      <c r="G20" s="25">
        <v>0.1</v>
      </c>
      <c r="H20" s="25">
        <v>0.02</v>
      </c>
      <c r="I20" s="25">
        <v>0.32</v>
      </c>
      <c r="J20" s="25">
        <v>0.02</v>
      </c>
      <c r="K20" s="25">
        <v>3.59</v>
      </c>
    </row>
    <row r="21" spans="1:11" x14ac:dyDescent="0.25">
      <c r="A21" s="24" t="s">
        <v>93</v>
      </c>
      <c r="B21" s="28">
        <v>621.84</v>
      </c>
      <c r="C21" s="29">
        <v>2.3104307278083569</v>
      </c>
      <c r="D21" s="29">
        <v>0.03</v>
      </c>
      <c r="E21" s="29">
        <v>-34.236855553090606</v>
      </c>
      <c r="F21" s="29">
        <v>0.1</v>
      </c>
      <c r="G21" s="29">
        <v>0.13466013314285927</v>
      </c>
      <c r="H21" s="29">
        <v>1.1715431583428755E-2</v>
      </c>
      <c r="I21" s="29">
        <v>3.1973865876999756</v>
      </c>
      <c r="J21" s="29">
        <v>0.31973865876999757</v>
      </c>
      <c r="K21" s="29">
        <v>27.689350531180253</v>
      </c>
    </row>
    <row r="22" spans="1:11" x14ac:dyDescent="0.25">
      <c r="A22" s="24" t="s">
        <v>93</v>
      </c>
      <c r="B22" s="28">
        <v>640.98</v>
      </c>
      <c r="C22" s="29">
        <v>1.0354012146404081</v>
      </c>
      <c r="D22" s="29">
        <v>0.03</v>
      </c>
      <c r="E22" s="29">
        <v>-34.069172197371003</v>
      </c>
      <c r="F22" s="29">
        <v>0.1</v>
      </c>
      <c r="G22" s="29">
        <v>0.12771472727616498</v>
      </c>
      <c r="H22" s="29">
        <v>1.1111181273026353E-2</v>
      </c>
      <c r="I22" s="29">
        <v>2.3912631719128328</v>
      </c>
      <c r="J22" s="29">
        <v>0.2391263171912833</v>
      </c>
      <c r="K22" s="29">
        <v>21.834490129056601</v>
      </c>
    </row>
    <row r="23" spans="1:11" x14ac:dyDescent="0.25">
      <c r="A23" s="24" t="s">
        <v>93</v>
      </c>
      <c r="B23" s="28">
        <v>650.5</v>
      </c>
      <c r="C23" s="29">
        <v>1.9971842618362259</v>
      </c>
      <c r="D23" s="29">
        <v>0.05</v>
      </c>
      <c r="E23" s="29">
        <v>-34.420449141020953</v>
      </c>
      <c r="F23" s="29">
        <v>7.0000000000000007E-2</v>
      </c>
      <c r="G23" s="29">
        <v>0.14757118102365066</v>
      </c>
      <c r="H23" s="29">
        <v>2.9514236204730131E-3</v>
      </c>
      <c r="I23" s="29">
        <v>2.8951502578291066</v>
      </c>
      <c r="J23" s="29">
        <v>6.5140880801154891E-2</v>
      </c>
      <c r="K23" s="29">
        <v>22.885725437575204</v>
      </c>
    </row>
    <row r="24" spans="1:11" x14ac:dyDescent="0.25">
      <c r="A24" s="24" t="s">
        <v>93</v>
      </c>
      <c r="B24" s="28">
        <v>655.27</v>
      </c>
      <c r="C24" s="29">
        <v>1.5727229251746748</v>
      </c>
      <c r="D24" s="29">
        <v>0.03</v>
      </c>
      <c r="E24" s="29">
        <v>-34.460313957390127</v>
      </c>
      <c r="F24" s="29">
        <v>0.1</v>
      </c>
      <c r="G24" s="29">
        <v>0.12949555892350448</v>
      </c>
      <c r="H24" s="29">
        <v>1.1266113626344889E-2</v>
      </c>
      <c r="I24" s="29">
        <v>2.2165553438900512</v>
      </c>
      <c r="J24" s="29">
        <v>0.22165553438900512</v>
      </c>
      <c r="K24" s="29">
        <v>19.960911304663355</v>
      </c>
    </row>
    <row r="25" spans="1:11" x14ac:dyDescent="0.25">
      <c r="A25" s="24" t="s">
        <v>93</v>
      </c>
      <c r="B25" s="28">
        <v>661.98</v>
      </c>
      <c r="C25" s="29">
        <v>1.2573367651360048</v>
      </c>
      <c r="D25" s="29">
        <v>0.05</v>
      </c>
      <c r="E25" s="29">
        <v>-34.862270830187931</v>
      </c>
      <c r="F25" s="29">
        <v>7.0000000000000007E-2</v>
      </c>
      <c r="G25" s="29">
        <v>0.1814268342407907</v>
      </c>
      <c r="H25" s="29">
        <v>3.6285366848158142E-3</v>
      </c>
      <c r="I25" s="29">
        <v>4.2657211266833555</v>
      </c>
      <c r="J25" s="29">
        <v>9.5978725350375493E-2</v>
      </c>
      <c r="K25" s="29">
        <v>27.427489988785247</v>
      </c>
    </row>
    <row r="26" spans="1:11" x14ac:dyDescent="0.25">
      <c r="A26" s="24" t="s">
        <v>93</v>
      </c>
      <c r="B26" s="28">
        <v>664.69</v>
      </c>
      <c r="C26" s="29">
        <v>1.7455242663985258</v>
      </c>
      <c r="D26" s="29">
        <v>0.03</v>
      </c>
      <c r="E26" s="29">
        <v>-34.505485587360212</v>
      </c>
      <c r="F26" s="29">
        <v>0.1</v>
      </c>
      <c r="G26" s="29">
        <v>0.1014906745336329</v>
      </c>
      <c r="H26" s="29">
        <v>8.8296886844260614E-3</v>
      </c>
      <c r="I26" s="29">
        <v>4.3383968074421544</v>
      </c>
      <c r="J26" s="29">
        <v>0.43383968074421547</v>
      </c>
      <c r="K26" s="29">
        <v>49.84938363262421</v>
      </c>
    </row>
    <row r="27" spans="1:11" x14ac:dyDescent="0.25">
      <c r="A27" s="24" t="s">
        <v>93</v>
      </c>
      <c r="B27" s="28">
        <v>674.32</v>
      </c>
      <c r="C27" s="29">
        <v>2.0232660220717</v>
      </c>
      <c r="D27" s="29">
        <v>0.05</v>
      </c>
      <c r="E27" s="29">
        <v>-34.155933910968628</v>
      </c>
      <c r="F27" s="29">
        <v>7.0000000000000007E-2</v>
      </c>
      <c r="G27" s="29">
        <v>0.20376578846528368</v>
      </c>
      <c r="H27" s="29">
        <v>4.0753157693056733E-3</v>
      </c>
      <c r="I27" s="29">
        <v>4.9890101318915621</v>
      </c>
      <c r="J27" s="29">
        <v>0.11225272796756014</v>
      </c>
      <c r="K27" s="29">
        <v>28.561317987924955</v>
      </c>
    </row>
    <row r="28" spans="1:11" x14ac:dyDescent="0.25">
      <c r="A28" s="24" t="s">
        <v>93</v>
      </c>
      <c r="B28" s="28">
        <v>679.11</v>
      </c>
      <c r="C28" s="29">
        <v>1.9703642681364737</v>
      </c>
      <c r="D28" s="29">
        <v>0.03</v>
      </c>
      <c r="E28" s="29">
        <v>-33.524842579887249</v>
      </c>
      <c r="F28" s="29">
        <v>0.1</v>
      </c>
      <c r="G28" s="29">
        <v>0.12791778117491392</v>
      </c>
      <c r="H28" s="29">
        <v>1.112884696221751E-2</v>
      </c>
      <c r="I28" s="29">
        <v>3.1380554402583423</v>
      </c>
      <c r="J28" s="29">
        <v>0.31380554402583427</v>
      </c>
      <c r="K28" s="29">
        <v>28.607924719904883</v>
      </c>
    </row>
    <row r="29" spans="1:11" x14ac:dyDescent="0.25">
      <c r="A29" s="24" t="s">
        <v>93</v>
      </c>
      <c r="B29" s="28">
        <v>688.61</v>
      </c>
      <c r="C29" s="29">
        <v>2.0373614375299898</v>
      </c>
      <c r="D29" s="29">
        <v>0.05</v>
      </c>
      <c r="E29" s="29">
        <v>-33.953987479391174</v>
      </c>
      <c r="F29" s="29">
        <v>7.0000000000000007E-2</v>
      </c>
      <c r="G29" s="29">
        <v>0.23346113085538125</v>
      </c>
      <c r="H29" s="29">
        <v>4.6692226171076252E-3</v>
      </c>
      <c r="I29" s="29">
        <v>7.3294359084166141</v>
      </c>
      <c r="J29" s="29">
        <v>0.16491230793937381</v>
      </c>
      <c r="K29" s="29">
        <v>36.622761994219161</v>
      </c>
    </row>
    <row r="30" spans="1:11" x14ac:dyDescent="0.25">
      <c r="A30" s="24" t="s">
        <v>93</v>
      </c>
      <c r="B30" s="28">
        <v>697.9</v>
      </c>
      <c r="C30" s="29">
        <v>2.6591868189051313</v>
      </c>
      <c r="D30" s="29">
        <v>0.05</v>
      </c>
      <c r="E30" s="29">
        <v>-32.613947961030028</v>
      </c>
      <c r="F30" s="29">
        <v>7.0000000000000007E-2</v>
      </c>
      <c r="G30" s="29">
        <v>0.20942884316311583</v>
      </c>
      <c r="H30" s="29">
        <v>4.1885768632623169E-3</v>
      </c>
      <c r="I30" s="29">
        <v>6.317726154626734</v>
      </c>
      <c r="J30" s="29">
        <v>0.14214883847910151</v>
      </c>
      <c r="K30" s="29">
        <v>35.190013328940964</v>
      </c>
    </row>
    <row r="31" spans="1:11" x14ac:dyDescent="0.25">
      <c r="A31" s="24" t="s">
        <v>93</v>
      </c>
      <c r="B31" s="28">
        <v>707.31</v>
      </c>
      <c r="C31" s="29">
        <v>2.492308960881966</v>
      </c>
      <c r="D31" s="29">
        <v>0.05</v>
      </c>
      <c r="E31" s="29">
        <v>-33.386735702644515</v>
      </c>
      <c r="F31" s="29">
        <v>7.0000000000000007E-2</v>
      </c>
      <c r="G31" s="29">
        <v>0.23696958112665104</v>
      </c>
      <c r="H31" s="29">
        <v>4.7393916225330207E-3</v>
      </c>
      <c r="I31" s="29">
        <v>6.5334110448946152</v>
      </c>
      <c r="J31" s="29">
        <v>0.14700174851012884</v>
      </c>
      <c r="K31" s="29">
        <v>32.161960142000531</v>
      </c>
    </row>
    <row r="32" spans="1:11" x14ac:dyDescent="0.25">
      <c r="A32" s="24" t="s">
        <v>93</v>
      </c>
      <c r="B32" s="28">
        <v>722.05</v>
      </c>
      <c r="C32" s="29">
        <v>2.6390563991939224</v>
      </c>
      <c r="D32" s="29">
        <v>0.05</v>
      </c>
      <c r="E32" s="29">
        <v>-33.215532489291967</v>
      </c>
      <c r="F32" s="29">
        <v>7.0000000000000007E-2</v>
      </c>
      <c r="G32" s="29">
        <v>0.23087380012706116</v>
      </c>
      <c r="H32" s="29">
        <v>4.617476002541223E-3</v>
      </c>
      <c r="I32" s="29">
        <v>6.2271806183824916</v>
      </c>
      <c r="J32" s="29">
        <v>0.14011156391360605</v>
      </c>
      <c r="K32" s="29">
        <v>31.463855512072499</v>
      </c>
    </row>
    <row r="33" spans="1:11" x14ac:dyDescent="0.25">
      <c r="A33" s="24" t="s">
        <v>93</v>
      </c>
      <c r="B33" s="28">
        <v>736.33</v>
      </c>
      <c r="C33" s="29">
        <v>2.0759835789273211</v>
      </c>
      <c r="D33" s="29">
        <v>0.05</v>
      </c>
      <c r="E33" s="29">
        <v>-33.220775882360229</v>
      </c>
      <c r="F33" s="29">
        <v>7.0000000000000007E-2</v>
      </c>
      <c r="G33" s="29">
        <v>0.27048673515520105</v>
      </c>
      <c r="H33" s="29">
        <v>5.4097347031040214E-3</v>
      </c>
      <c r="I33" s="29">
        <v>8.1017245578553219</v>
      </c>
      <c r="J33" s="29">
        <v>0.18228880255174473</v>
      </c>
      <c r="K33" s="29">
        <v>34.940300034079982</v>
      </c>
    </row>
    <row r="34" spans="1:11" x14ac:dyDescent="0.25">
      <c r="A34" s="24" t="s">
        <v>93</v>
      </c>
      <c r="B34" s="28">
        <v>746.02</v>
      </c>
      <c r="C34" s="29">
        <v>2.070460433111188</v>
      </c>
      <c r="D34" s="29">
        <v>0.05</v>
      </c>
      <c r="E34" s="29">
        <v>-33.300105360336289</v>
      </c>
      <c r="F34" s="29">
        <v>7.0000000000000007E-2</v>
      </c>
      <c r="G34" s="29">
        <v>0.24515110540099702</v>
      </c>
      <c r="H34" s="29">
        <v>4.9030221080199402E-3</v>
      </c>
      <c r="I34" s="29">
        <v>4.9731722695448521</v>
      </c>
      <c r="J34" s="29">
        <v>0.11189637606475918</v>
      </c>
      <c r="K34" s="29">
        <v>23.664360646990605</v>
      </c>
    </row>
    <row r="35" spans="1:11" x14ac:dyDescent="0.25">
      <c r="A35" s="24" t="s">
        <v>93</v>
      </c>
      <c r="B35" s="28">
        <v>760.33</v>
      </c>
      <c r="C35" s="29">
        <v>1.9688242579606734</v>
      </c>
      <c r="D35" s="29">
        <v>0.05</v>
      </c>
      <c r="E35" s="29">
        <v>-33.121458900430618</v>
      </c>
      <c r="F35" s="29">
        <v>7.0000000000000007E-2</v>
      </c>
      <c r="G35" s="29">
        <v>0.24395221308577783</v>
      </c>
      <c r="H35" s="29">
        <v>4.8790442617155571E-3</v>
      </c>
      <c r="I35" s="29">
        <v>5.2125403657156308</v>
      </c>
      <c r="J35" s="29">
        <v>0.11728215822860169</v>
      </c>
      <c r="K35" s="29">
        <v>24.925265712011122</v>
      </c>
    </row>
    <row r="36" spans="1:11" x14ac:dyDescent="0.25">
      <c r="A36" s="24" t="s">
        <v>93</v>
      </c>
      <c r="B36" s="28">
        <v>769.64</v>
      </c>
      <c r="C36" s="29">
        <v>2.0910956385354003</v>
      </c>
      <c r="D36" s="29">
        <v>0.05</v>
      </c>
      <c r="E36" s="29">
        <v>-33.275602568128392</v>
      </c>
      <c r="F36" s="29">
        <v>7.0000000000000007E-2</v>
      </c>
      <c r="G36" s="29">
        <v>0.2436086341253047</v>
      </c>
      <c r="H36" s="29">
        <v>4.8721726825060943E-3</v>
      </c>
      <c r="I36" s="29">
        <v>5.4044967691609873</v>
      </c>
      <c r="J36" s="29">
        <v>0.12160117730612222</v>
      </c>
      <c r="K36" s="29">
        <v>25.879609127044883</v>
      </c>
    </row>
    <row r="37" spans="1:11" x14ac:dyDescent="0.25">
      <c r="A37" s="24" t="s">
        <v>93</v>
      </c>
      <c r="B37" s="28">
        <v>783.81</v>
      </c>
      <c r="C37" s="29">
        <v>2.2162789658733528</v>
      </c>
      <c r="D37" s="29">
        <v>0.05</v>
      </c>
      <c r="E37" s="29">
        <v>-33.022585207096633</v>
      </c>
      <c r="F37" s="29">
        <v>7.0000000000000007E-2</v>
      </c>
      <c r="G37" s="29">
        <v>0.26401004543661805</v>
      </c>
      <c r="H37" s="29">
        <v>5.2802009087323607E-3</v>
      </c>
      <c r="I37" s="29">
        <v>5.6217370134520888</v>
      </c>
      <c r="J37" s="29">
        <v>0.12648908280267199</v>
      </c>
      <c r="K37" s="29">
        <v>24.839634510232941</v>
      </c>
    </row>
    <row r="38" spans="1:11" x14ac:dyDescent="0.25">
      <c r="A38" s="24" t="s">
        <v>93</v>
      </c>
      <c r="B38" s="28">
        <v>793.37</v>
      </c>
      <c r="C38" s="29">
        <v>2.5691223573756719</v>
      </c>
      <c r="D38" s="29">
        <v>0.05</v>
      </c>
      <c r="E38" s="29">
        <v>-33.087412864330943</v>
      </c>
      <c r="F38" s="29">
        <v>7.0000000000000007E-2</v>
      </c>
      <c r="G38" s="29">
        <v>0.29356597969186599</v>
      </c>
      <c r="H38" s="29">
        <v>5.8713195938373194E-3</v>
      </c>
      <c r="I38" s="29">
        <v>7.517789487606013</v>
      </c>
      <c r="J38" s="29">
        <v>0.16915026347113529</v>
      </c>
      <c r="K38" s="29">
        <v>29.873049811061609</v>
      </c>
    </row>
    <row r="39" spans="1:11" x14ac:dyDescent="0.25">
      <c r="A39" s="24" t="s">
        <v>93</v>
      </c>
      <c r="B39" s="28">
        <v>802.74</v>
      </c>
      <c r="C39" s="29">
        <v>2.4908640359939622</v>
      </c>
      <c r="D39" s="29">
        <v>0.05</v>
      </c>
      <c r="E39" s="29">
        <v>-32.821490306161536</v>
      </c>
      <c r="F39" s="29">
        <v>7.0000000000000007E-2</v>
      </c>
      <c r="G39" s="29">
        <v>0.22907824271303079</v>
      </c>
      <c r="H39" s="29">
        <v>4.581564854260616E-3</v>
      </c>
      <c r="I39" s="29">
        <v>5.9425581237049139</v>
      </c>
      <c r="J39" s="29">
        <v>0.13370755778336055</v>
      </c>
      <c r="K39" s="29">
        <v>30.261100868789931</v>
      </c>
    </row>
    <row r="40" spans="1:11" x14ac:dyDescent="0.25">
      <c r="A40" s="24" t="s">
        <v>93</v>
      </c>
      <c r="B40" s="28">
        <v>812.11</v>
      </c>
      <c r="C40" s="29">
        <v>2.3885444954127513</v>
      </c>
      <c r="D40" s="29">
        <v>0.05</v>
      </c>
      <c r="E40" s="29">
        <v>-32.448418838108395</v>
      </c>
      <c r="F40" s="29">
        <v>7.0000000000000007E-2</v>
      </c>
      <c r="G40" s="29">
        <v>0.23957943372967566</v>
      </c>
      <c r="H40" s="29">
        <v>4.7915886745935133E-3</v>
      </c>
      <c r="I40" s="29">
        <v>5.924934967619981</v>
      </c>
      <c r="J40" s="29">
        <v>0.13331103677144956</v>
      </c>
      <c r="K40" s="29">
        <v>28.848894910735613</v>
      </c>
    </row>
    <row r="41" spans="1:11" x14ac:dyDescent="0.25">
      <c r="A41" s="24" t="s">
        <v>93</v>
      </c>
      <c r="B41" s="28">
        <v>821.78</v>
      </c>
      <c r="C41" s="29">
        <v>1.835656933730863</v>
      </c>
      <c r="D41" s="29">
        <v>0.05</v>
      </c>
      <c r="E41" s="29">
        <v>-32.950036427431371</v>
      </c>
      <c r="F41" s="29">
        <v>7.0000000000000007E-2</v>
      </c>
      <c r="G41" s="29">
        <v>0.22477315277818732</v>
      </c>
      <c r="H41" s="29">
        <v>4.4954630555637462E-3</v>
      </c>
      <c r="I41" s="29">
        <v>5.4603282500505248</v>
      </c>
      <c r="J41" s="29">
        <v>0.12285738562613681</v>
      </c>
      <c r="K41" s="29">
        <v>28.338016049499537</v>
      </c>
    </row>
    <row r="42" spans="1:11" x14ac:dyDescent="0.25">
      <c r="A42" s="24" t="s">
        <v>93</v>
      </c>
      <c r="B42" s="28">
        <v>845.48</v>
      </c>
      <c r="C42" s="29">
        <v>2.3923341497145865</v>
      </c>
      <c r="D42" s="29">
        <v>0.05</v>
      </c>
      <c r="E42" s="29">
        <v>-33.506952856982934</v>
      </c>
      <c r="F42" s="29">
        <v>7.0000000000000007E-2</v>
      </c>
      <c r="G42" s="29">
        <v>0.13555052544373788</v>
      </c>
      <c r="H42" s="29">
        <v>2.7110105088747577E-3</v>
      </c>
      <c r="I42" s="29">
        <v>3.5024705581122593</v>
      </c>
      <c r="J42" s="29">
        <v>7.8805587557525827E-2</v>
      </c>
      <c r="K42" s="29">
        <v>30.14174669225925</v>
      </c>
    </row>
    <row r="43" spans="1:11" x14ac:dyDescent="0.25">
      <c r="A43" s="24" t="s">
        <v>93</v>
      </c>
      <c r="B43" s="28">
        <v>854.93</v>
      </c>
      <c r="C43" s="29">
        <v>2.334325784263624</v>
      </c>
      <c r="D43" s="29">
        <v>0.05</v>
      </c>
      <c r="E43" s="29">
        <v>-34.167080638144228</v>
      </c>
      <c r="F43" s="29">
        <v>7.0000000000000007E-2</v>
      </c>
      <c r="G43" s="29">
        <v>0.1535788991937001</v>
      </c>
      <c r="H43" s="29">
        <v>3.071577983874002E-3</v>
      </c>
      <c r="I43" s="29">
        <v>3.9623166338194014</v>
      </c>
      <c r="J43" s="29">
        <v>8.9152124260936522E-2</v>
      </c>
      <c r="K43" s="29">
        <v>30.096275596371029</v>
      </c>
    </row>
    <row r="44" spans="1:11" x14ac:dyDescent="0.25">
      <c r="A44" s="24" t="s">
        <v>93</v>
      </c>
      <c r="B44" s="28">
        <v>873.77</v>
      </c>
      <c r="C44" s="29">
        <v>1.7580919930127286</v>
      </c>
      <c r="D44" s="29">
        <v>0.03</v>
      </c>
      <c r="E44" s="29">
        <v>-34.303505801832024</v>
      </c>
      <c r="F44" s="29">
        <v>0.1</v>
      </c>
      <c r="G44" s="29">
        <v>0.11735507625191814</v>
      </c>
      <c r="H44" s="29">
        <v>1.0209891633916878E-2</v>
      </c>
      <c r="I44" s="29">
        <v>1.7384405152213467</v>
      </c>
      <c r="J44" s="29">
        <v>0.17384405152213467</v>
      </c>
      <c r="K44" s="29">
        <v>17.274863119018608</v>
      </c>
    </row>
    <row r="45" spans="1:11" x14ac:dyDescent="0.25">
      <c r="A45" s="24" t="s">
        <v>93</v>
      </c>
      <c r="B45" s="28">
        <v>883.63</v>
      </c>
      <c r="C45" s="29">
        <v>2.1367028276086786</v>
      </c>
      <c r="D45" s="29">
        <v>0.03</v>
      </c>
      <c r="E45" s="29">
        <v>-34.436571068508854</v>
      </c>
      <c r="F45" s="29">
        <v>0.1</v>
      </c>
      <c r="G45" s="29">
        <v>0.13272305302127158</v>
      </c>
      <c r="H45" s="29">
        <v>1.1546905612850626E-2</v>
      </c>
      <c r="I45" s="29">
        <v>2.828394029450934</v>
      </c>
      <c r="J45" s="29">
        <v>0.28283940294509341</v>
      </c>
      <c r="K45" s="29">
        <v>24.851362740707224</v>
      </c>
    </row>
    <row r="46" spans="1:11" x14ac:dyDescent="0.25">
      <c r="A46" s="24" t="s">
        <v>93</v>
      </c>
      <c r="B46" s="28">
        <v>912.37</v>
      </c>
      <c r="C46" s="29">
        <v>2.5054785207897128</v>
      </c>
      <c r="D46" s="29">
        <v>0.03</v>
      </c>
      <c r="E46" s="29">
        <v>-32.842884458498062</v>
      </c>
      <c r="F46" s="29">
        <v>0.1</v>
      </c>
      <c r="G46" s="29">
        <v>6.626216282085734E-2</v>
      </c>
      <c r="H46" s="29">
        <v>5.764808165414588E-3</v>
      </c>
      <c r="I46" s="29">
        <v>2.2590027671970625</v>
      </c>
      <c r="J46" s="29">
        <v>0.22590027671970625</v>
      </c>
      <c r="K46" s="29">
        <v>39.756469940766046</v>
      </c>
    </row>
    <row r="47" spans="1:11" x14ac:dyDescent="0.25">
      <c r="A47" s="24" t="s">
        <v>93</v>
      </c>
      <c r="B47" s="28">
        <v>922.05</v>
      </c>
      <c r="C47" s="29">
        <v>2.5144460379878204</v>
      </c>
      <c r="D47" s="29">
        <v>0.05</v>
      </c>
      <c r="E47" s="29">
        <v>-34.036510521369799</v>
      </c>
      <c r="F47" s="29">
        <v>7.0000000000000007E-2</v>
      </c>
      <c r="G47" s="29">
        <v>0.17296068168447637</v>
      </c>
      <c r="H47" s="29">
        <v>3.4592136336895275E-3</v>
      </c>
      <c r="I47" s="29">
        <v>5.3816722531523471</v>
      </c>
      <c r="J47" s="29">
        <v>0.12108762569592781</v>
      </c>
      <c r="K47" s="29">
        <v>36.296519737420113</v>
      </c>
    </row>
    <row r="48" spans="1:11" x14ac:dyDescent="0.25">
      <c r="A48" s="24" t="s">
        <v>93</v>
      </c>
      <c r="B48" s="28">
        <v>926.59</v>
      </c>
      <c r="C48" s="29">
        <v>2.3331627413178428</v>
      </c>
      <c r="D48" s="29">
        <v>0.05</v>
      </c>
      <c r="E48" s="29">
        <v>-34.557737223720721</v>
      </c>
      <c r="F48" s="29">
        <v>7.0000000000000007E-2</v>
      </c>
      <c r="G48" s="29">
        <v>0.15041711097165336</v>
      </c>
      <c r="H48" s="29">
        <v>3.0083422194330674E-3</v>
      </c>
      <c r="I48" s="29">
        <v>4.0868049379383375</v>
      </c>
      <c r="J48" s="29">
        <v>9.1953111103612595E-2</v>
      </c>
      <c r="K48" s="29">
        <v>31.694345970910653</v>
      </c>
    </row>
    <row r="49" spans="1:11" x14ac:dyDescent="0.25">
      <c r="A49" s="24" t="s">
        <v>93</v>
      </c>
      <c r="B49" s="28">
        <v>931.53</v>
      </c>
      <c r="C49" s="29">
        <v>2.6638764858940882</v>
      </c>
      <c r="D49" s="29">
        <v>0.05</v>
      </c>
      <c r="E49" s="29">
        <v>-33.910316894203547</v>
      </c>
      <c r="F49" s="29">
        <v>7.0000000000000007E-2</v>
      </c>
      <c r="G49" s="29">
        <v>0.16773444338508248</v>
      </c>
      <c r="H49" s="29">
        <v>3.3546888677016494E-3</v>
      </c>
      <c r="I49" s="29">
        <v>5.7371745205430056</v>
      </c>
      <c r="J49" s="29">
        <v>0.12908642671221762</v>
      </c>
      <c r="K49" s="29">
        <v>39.899820052340317</v>
      </c>
    </row>
    <row r="50" spans="1:11" x14ac:dyDescent="0.25">
      <c r="A50" s="24" t="s">
        <v>93</v>
      </c>
      <c r="B50" s="28">
        <v>940.69</v>
      </c>
      <c r="C50" s="29">
        <v>2.295040428702996</v>
      </c>
      <c r="D50" s="29">
        <v>0.05</v>
      </c>
      <c r="E50" s="29">
        <v>-35.220665594695205</v>
      </c>
      <c r="F50" s="29">
        <v>7.0000000000000007E-2</v>
      </c>
      <c r="G50" s="29">
        <v>0.13556673351346052</v>
      </c>
      <c r="H50" s="29">
        <v>2.7113346702692105E-3</v>
      </c>
      <c r="I50" s="29">
        <v>4.2835881862820369</v>
      </c>
      <c r="J50" s="29">
        <v>9.6380734191345824E-2</v>
      </c>
      <c r="K50" s="29">
        <v>36.859522787981291</v>
      </c>
    </row>
    <row r="52" spans="1:11" x14ac:dyDescent="0.25">
      <c r="A52" s="15" t="s">
        <v>100</v>
      </c>
      <c r="B52" s="15" t="s">
        <v>5</v>
      </c>
      <c r="C52" s="15" t="s">
        <v>83</v>
      </c>
      <c r="D52" s="15" t="s">
        <v>84</v>
      </c>
      <c r="E52" s="15" t="s">
        <v>85</v>
      </c>
      <c r="F52" s="15" t="s">
        <v>86</v>
      </c>
      <c r="G52" s="15" t="s">
        <v>87</v>
      </c>
      <c r="H52" s="15" t="s">
        <v>88</v>
      </c>
      <c r="I52" s="15" t="s">
        <v>89</v>
      </c>
      <c r="J52" s="15" t="s">
        <v>90</v>
      </c>
      <c r="K52" s="15" t="s">
        <v>91</v>
      </c>
    </row>
    <row r="53" spans="1:11" x14ac:dyDescent="0.25">
      <c r="A53" s="31" t="s">
        <v>95</v>
      </c>
      <c r="B53" s="31"/>
      <c r="C53" s="30">
        <v>-6.68</v>
      </c>
      <c r="D53" s="30">
        <v>0.27</v>
      </c>
      <c r="E53" s="30">
        <v>-16.989999999999998</v>
      </c>
      <c r="F53" s="30">
        <v>0.21</v>
      </c>
      <c r="G53" s="30">
        <v>8.9</v>
      </c>
      <c r="H53" s="30">
        <v>0.76500000000000001</v>
      </c>
      <c r="I53" s="30">
        <v>40.75</v>
      </c>
      <c r="J53" s="30">
        <v>2.2999999999999998</v>
      </c>
      <c r="K53" s="30">
        <v>5.33</v>
      </c>
    </row>
    <row r="54" spans="1:11" x14ac:dyDescent="0.25">
      <c r="A54" s="31" t="s">
        <v>95</v>
      </c>
      <c r="B54" s="31"/>
      <c r="C54" s="30">
        <v>-5.9</v>
      </c>
      <c r="D54" s="30">
        <v>0.14000000000000001</v>
      </c>
      <c r="E54" s="30">
        <v>-16.399999999999999</v>
      </c>
      <c r="F54" s="30">
        <v>0.17</v>
      </c>
      <c r="G54" s="30">
        <v>10.81</v>
      </c>
      <c r="H54" s="30">
        <v>1.71</v>
      </c>
      <c r="I54" s="30">
        <v>40.97</v>
      </c>
      <c r="J54" s="30">
        <v>3.05</v>
      </c>
      <c r="K54" s="30">
        <v>4.42</v>
      </c>
    </row>
    <row r="55" spans="1:11" x14ac:dyDescent="0.25">
      <c r="A55" s="31" t="s">
        <v>95</v>
      </c>
      <c r="B55" s="31"/>
      <c r="C55" s="30">
        <v>-6.3</v>
      </c>
      <c r="D55" s="30">
        <v>0.15</v>
      </c>
      <c r="E55" s="30">
        <v>-16.46</v>
      </c>
      <c r="F55" s="30">
        <v>0.18</v>
      </c>
      <c r="G55" s="30">
        <v>9.26</v>
      </c>
      <c r="H55" s="30">
        <v>2.59</v>
      </c>
      <c r="I55" s="30">
        <v>39.53</v>
      </c>
      <c r="J55" s="30">
        <v>3.35</v>
      </c>
      <c r="K55" s="30">
        <v>4.4000000000000004</v>
      </c>
    </row>
    <row r="56" spans="1:11" x14ac:dyDescent="0.25">
      <c r="A56" s="31" t="s">
        <v>95</v>
      </c>
      <c r="B56" s="31"/>
      <c r="C56" s="30">
        <v>-6.1</v>
      </c>
      <c r="D56" s="30">
        <v>0.27</v>
      </c>
      <c r="E56" s="30">
        <v>-16.91</v>
      </c>
      <c r="F56" s="30">
        <v>0.21</v>
      </c>
      <c r="G56" s="30">
        <v>8.93</v>
      </c>
      <c r="H56" s="30">
        <v>0.76800000000000002</v>
      </c>
      <c r="I56" s="30">
        <v>41.81</v>
      </c>
      <c r="J56" s="30">
        <v>2.3199999999999998</v>
      </c>
      <c r="K56" s="30">
        <v>5.36</v>
      </c>
    </row>
    <row r="57" spans="1:11" x14ac:dyDescent="0.25">
      <c r="A57" s="31" t="s">
        <v>95</v>
      </c>
      <c r="B57" s="31"/>
      <c r="C57" s="30">
        <v>-6.15</v>
      </c>
      <c r="D57" s="30">
        <v>0.14000000000000001</v>
      </c>
      <c r="E57" s="30">
        <v>-16.88</v>
      </c>
      <c r="F57" s="30">
        <v>0.17</v>
      </c>
      <c r="G57" s="30">
        <v>9.19</v>
      </c>
      <c r="H57" s="30">
        <v>1.45</v>
      </c>
      <c r="I57" s="30">
        <v>40.380000000000003</v>
      </c>
      <c r="J57" s="30">
        <v>3.01</v>
      </c>
      <c r="K57" s="30">
        <v>5.12</v>
      </c>
    </row>
    <row r="58" spans="1:11" x14ac:dyDescent="0.25">
      <c r="A58" s="31" t="s">
        <v>95</v>
      </c>
      <c r="B58" s="31"/>
      <c r="C58" s="30">
        <v>-5.4852075499980497</v>
      </c>
      <c r="D58" s="30">
        <v>0.73513524542525999</v>
      </c>
      <c r="E58" s="30">
        <v>-16.8769579695226</v>
      </c>
      <c r="F58" s="30">
        <v>0.76450818366522699</v>
      </c>
      <c r="G58" s="30">
        <v>9.6502128383019397</v>
      </c>
      <c r="H58" s="30">
        <v>1.92460206617176</v>
      </c>
      <c r="I58" s="30">
        <v>37.838972154992703</v>
      </c>
      <c r="J58" s="30">
        <v>3.7296194543960901</v>
      </c>
      <c r="K58" s="30">
        <v>4.4164359702281004</v>
      </c>
    </row>
    <row r="59" spans="1:11" x14ac:dyDescent="0.25">
      <c r="A59" s="31" t="s">
        <v>95</v>
      </c>
      <c r="B59" s="31"/>
      <c r="C59" s="30">
        <v>-6.2322622477132503</v>
      </c>
      <c r="D59" s="30">
        <v>0.180840119275441</v>
      </c>
      <c r="E59" s="30">
        <v>-16.701365057383999</v>
      </c>
      <c r="F59" s="30">
        <v>0.27276594395044002</v>
      </c>
      <c r="G59" s="30">
        <v>8.5473873731111496</v>
      </c>
      <c r="H59" s="30">
        <v>0.645948025299935</v>
      </c>
      <c r="I59" s="30">
        <v>39.475091135229903</v>
      </c>
      <c r="J59" s="30">
        <v>1.3578158485408001</v>
      </c>
      <c r="K59" s="30">
        <v>5.3857527805630996</v>
      </c>
    </row>
    <row r="60" spans="1:11" x14ac:dyDescent="0.25">
      <c r="A60" s="31" t="s">
        <v>95</v>
      </c>
      <c r="B60" s="31"/>
      <c r="C60" s="30">
        <v>-6.4022446472072598</v>
      </c>
      <c r="D60" s="30">
        <v>0.73513524542525999</v>
      </c>
      <c r="E60" s="30">
        <v>-17.125609240222399</v>
      </c>
      <c r="F60" s="30">
        <v>0.76450818366522699</v>
      </c>
      <c r="G60" s="30">
        <v>9.4827608623503394</v>
      </c>
      <c r="H60" s="30">
        <v>1.7402315819285801</v>
      </c>
      <c r="I60" s="30">
        <v>36.442869211489501</v>
      </c>
      <c r="J60" s="30">
        <v>3.6126847190662299</v>
      </c>
      <c r="K60" s="30">
        <v>4.7041273629013602</v>
      </c>
    </row>
    <row r="61" spans="1:11" x14ac:dyDescent="0.25">
      <c r="A61" s="31" t="s">
        <v>95</v>
      </c>
      <c r="B61" s="31"/>
      <c r="C61" s="30">
        <v>-6.34</v>
      </c>
      <c r="D61" s="30">
        <v>0.14000000000000001</v>
      </c>
      <c r="E61" s="30">
        <v>-16.989999999999998</v>
      </c>
      <c r="F61" s="30">
        <v>0.17</v>
      </c>
      <c r="G61" s="30">
        <v>9.6</v>
      </c>
      <c r="H61" s="30">
        <v>1.52</v>
      </c>
      <c r="I61" s="30">
        <v>40.31</v>
      </c>
      <c r="J61" s="30">
        <v>3</v>
      </c>
      <c r="K61" s="30">
        <v>4.8899999999999997</v>
      </c>
    </row>
    <row r="62" spans="1:11" x14ac:dyDescent="0.25">
      <c r="A62" s="31" t="s">
        <v>95</v>
      </c>
      <c r="B62" s="31"/>
      <c r="C62" s="30">
        <v>-5.58</v>
      </c>
      <c r="D62" s="30">
        <v>0.27</v>
      </c>
      <c r="E62" s="30">
        <v>-16.28</v>
      </c>
      <c r="F62" s="30">
        <v>0.21</v>
      </c>
      <c r="G62" s="30">
        <v>9.24</v>
      </c>
      <c r="H62" s="30">
        <v>0.79500000000000004</v>
      </c>
      <c r="I62" s="30">
        <v>43.62</v>
      </c>
      <c r="J62" s="30">
        <v>2.37</v>
      </c>
      <c r="K62" s="30">
        <v>5.28</v>
      </c>
    </row>
    <row r="63" spans="1:11" x14ac:dyDescent="0.25">
      <c r="A63" s="31" t="s">
        <v>95</v>
      </c>
      <c r="B63" s="31"/>
      <c r="C63" s="30">
        <v>-5.3364877869896796</v>
      </c>
      <c r="D63" s="30">
        <v>0.73513524542525999</v>
      </c>
      <c r="E63" s="30">
        <v>-17.052911832483499</v>
      </c>
      <c r="F63" s="30">
        <v>0.76450818366522699</v>
      </c>
      <c r="G63" s="30">
        <v>9.5839754727644006</v>
      </c>
      <c r="H63" s="30">
        <v>2.06963576975014</v>
      </c>
      <c r="I63" s="30">
        <v>36.024681805641897</v>
      </c>
      <c r="J63" s="30">
        <v>3.6468682408559498</v>
      </c>
      <c r="K63" s="30">
        <v>3.9100272760563799</v>
      </c>
    </row>
    <row r="64" spans="1:11" x14ac:dyDescent="0.25">
      <c r="A64" s="31" t="s">
        <v>96</v>
      </c>
      <c r="B64" s="31"/>
      <c r="C64" s="30">
        <f>AVERAGE(C53:C63)</f>
        <v>-6.0460183847189306</v>
      </c>
      <c r="D64" s="30"/>
      <c r="E64" s="30">
        <f>AVERAGE(E53:E63)</f>
        <v>-16.787894918146591</v>
      </c>
      <c r="F64" s="30"/>
      <c r="G64" s="30"/>
      <c r="H64" s="30"/>
      <c r="I64" s="30"/>
      <c r="J64" s="30"/>
      <c r="K64" s="30"/>
    </row>
    <row r="65" spans="1:11" x14ac:dyDescent="0.25">
      <c r="A65" s="31" t="s">
        <v>97</v>
      </c>
      <c r="B65" s="31"/>
      <c r="C65" s="30">
        <f>STDEV(C53:C63)/(SQRT(COUNT(C53:C63)))</f>
        <v>0.12737245393151791</v>
      </c>
      <c r="D65" s="30"/>
      <c r="E65" s="30">
        <f>STDEV(E53:E63)/(SQRT(COUNT(E53:E63)))</f>
        <v>8.6377884913422742E-2</v>
      </c>
      <c r="F65" s="30"/>
      <c r="G65" s="30"/>
      <c r="H65" s="30"/>
      <c r="I65" s="30"/>
      <c r="J65" s="30"/>
      <c r="K65" s="30"/>
    </row>
    <row r="66" spans="1:11" x14ac:dyDescent="0.25">
      <c r="A66" s="31" t="s">
        <v>99</v>
      </c>
      <c r="B66" s="32"/>
      <c r="C66" s="30">
        <v>-0.71133247438381397</v>
      </c>
      <c r="D66" s="30">
        <v>0.73513524542525999</v>
      </c>
      <c r="E66" s="30">
        <v>-28.331924742980299</v>
      </c>
      <c r="F66" s="30">
        <v>0.76450818366522699</v>
      </c>
      <c r="G66" s="30">
        <v>3.5193308366183</v>
      </c>
      <c r="H66" s="30">
        <v>0.56772845271621997</v>
      </c>
      <c r="I66" s="30">
        <v>77.894812155310703</v>
      </c>
      <c r="J66" s="30">
        <v>7.9033932368806701</v>
      </c>
      <c r="K66" s="30">
        <v>30.8206241479532</v>
      </c>
    </row>
    <row r="67" spans="1:11" x14ac:dyDescent="0.25">
      <c r="A67" s="31" t="s">
        <v>99</v>
      </c>
      <c r="B67" s="32"/>
      <c r="C67" s="30">
        <v>-1.03</v>
      </c>
      <c r="D67" s="30">
        <v>0.14000000000000001</v>
      </c>
      <c r="E67" s="30">
        <v>-29.32</v>
      </c>
      <c r="F67" s="30">
        <v>0.17</v>
      </c>
      <c r="G67" s="30">
        <v>4.92</v>
      </c>
      <c r="H67" s="30">
        <v>0.78</v>
      </c>
      <c r="I67" s="30">
        <v>93.58</v>
      </c>
      <c r="J67" s="30">
        <v>6.97</v>
      </c>
      <c r="K67" s="30">
        <v>22.18</v>
      </c>
    </row>
    <row r="68" spans="1:11" x14ac:dyDescent="0.25">
      <c r="A68" s="31" t="s">
        <v>99</v>
      </c>
      <c r="B68" s="32"/>
      <c r="C68" s="30">
        <v>-0.06</v>
      </c>
      <c r="D68" s="30">
        <v>0.14000000000000001</v>
      </c>
      <c r="E68" s="30">
        <v>-28.67</v>
      </c>
      <c r="F68" s="30">
        <v>0.17</v>
      </c>
      <c r="G68" s="30">
        <v>4.9400000000000004</v>
      </c>
      <c r="H68" s="30">
        <v>0.78</v>
      </c>
      <c r="I68" s="30">
        <v>86.33</v>
      </c>
      <c r="J68" s="30">
        <v>6.43</v>
      </c>
      <c r="K68" s="30">
        <v>20.37</v>
      </c>
    </row>
    <row r="69" spans="1:11" x14ac:dyDescent="0.25">
      <c r="A69" s="31" t="s">
        <v>99</v>
      </c>
      <c r="B69" s="32"/>
      <c r="C69" s="30">
        <v>-0.11401401931374799</v>
      </c>
      <c r="D69" s="30">
        <v>0.180840119275441</v>
      </c>
      <c r="E69" s="30">
        <v>-29.796090350261501</v>
      </c>
      <c r="F69" s="30">
        <v>0.27276594395044002</v>
      </c>
      <c r="G69" s="30">
        <v>4.8637284783084498</v>
      </c>
      <c r="H69" s="30">
        <v>0.36756445788824099</v>
      </c>
      <c r="I69" s="30">
        <v>90.966701071120298</v>
      </c>
      <c r="J69" s="30">
        <v>3.1289611968395699</v>
      </c>
      <c r="K69" s="30">
        <v>21.810708981455001</v>
      </c>
    </row>
    <row r="70" spans="1:11" x14ac:dyDescent="0.25">
      <c r="A70" s="31" t="s">
        <v>99</v>
      </c>
      <c r="B70" s="32"/>
      <c r="C70" s="30">
        <v>-0.56999999999999995</v>
      </c>
      <c r="D70" s="30">
        <v>0.27</v>
      </c>
      <c r="E70" s="30">
        <v>-29.4</v>
      </c>
      <c r="F70" s="30">
        <v>0.21</v>
      </c>
      <c r="G70" s="30">
        <v>5.27</v>
      </c>
      <c r="H70" s="30">
        <v>0.45300000000000001</v>
      </c>
      <c r="I70" s="30">
        <v>94.87</v>
      </c>
      <c r="J70" s="30">
        <v>4.9800000000000004</v>
      </c>
      <c r="K70" s="30">
        <v>19.48</v>
      </c>
    </row>
    <row r="71" spans="1:11" x14ac:dyDescent="0.25">
      <c r="A71" s="31" t="s">
        <v>99</v>
      </c>
      <c r="B71" s="32"/>
      <c r="C71" s="30">
        <v>-0.21</v>
      </c>
      <c r="D71" s="30">
        <v>0.27</v>
      </c>
      <c r="E71" s="30">
        <v>-29.47</v>
      </c>
      <c r="F71" s="30">
        <v>0.21</v>
      </c>
      <c r="G71" s="30">
        <v>5.01</v>
      </c>
      <c r="H71" s="30">
        <v>0.43099999999999999</v>
      </c>
      <c r="I71" s="30">
        <v>89.09</v>
      </c>
      <c r="J71" s="30">
        <v>4.76</v>
      </c>
      <c r="K71" s="30">
        <v>19.579999999999998</v>
      </c>
    </row>
    <row r="72" spans="1:11" x14ac:dyDescent="0.25">
      <c r="A72" s="31" t="s">
        <v>99</v>
      </c>
      <c r="B72" s="31"/>
      <c r="C72" s="30">
        <v>-0.62</v>
      </c>
      <c r="D72" s="30">
        <v>0.27</v>
      </c>
      <c r="E72" s="30">
        <v>-29.08</v>
      </c>
      <c r="F72" s="30">
        <v>0.21</v>
      </c>
      <c r="G72" s="30">
        <v>5.81</v>
      </c>
      <c r="H72" s="30">
        <v>0.5</v>
      </c>
      <c r="I72" s="30">
        <v>108.11</v>
      </c>
      <c r="J72" s="30">
        <v>5.34</v>
      </c>
      <c r="K72" s="30">
        <v>18.96</v>
      </c>
    </row>
    <row r="73" spans="1:11" x14ac:dyDescent="0.25">
      <c r="A73" s="31" t="s">
        <v>99</v>
      </c>
      <c r="B73" s="31"/>
      <c r="C73" s="30">
        <v>-1.3966439719394399</v>
      </c>
      <c r="D73" s="30">
        <v>0.73513524542525999</v>
      </c>
      <c r="E73" s="30">
        <v>-28.045519209277799</v>
      </c>
      <c r="F73" s="30">
        <v>0.76450818366522699</v>
      </c>
      <c r="G73" s="30">
        <v>4.07659573314311</v>
      </c>
      <c r="H73" s="30">
        <v>0.69894511319919495</v>
      </c>
      <c r="I73" s="30">
        <v>73.997516371835502</v>
      </c>
      <c r="J73" s="30">
        <v>8.4474104656445892</v>
      </c>
      <c r="K73" s="30">
        <v>23.781958991653401</v>
      </c>
    </row>
    <row r="74" spans="1:11" x14ac:dyDescent="0.25">
      <c r="A74" s="31" t="s">
        <v>99</v>
      </c>
      <c r="B74" s="31"/>
      <c r="C74" s="30">
        <v>-0.71</v>
      </c>
      <c r="D74" s="30">
        <v>0.14000000000000001</v>
      </c>
      <c r="E74" s="30">
        <v>-29.17</v>
      </c>
      <c r="F74" s="30">
        <v>0.17</v>
      </c>
      <c r="G74" s="30">
        <v>4.7</v>
      </c>
      <c r="H74" s="30">
        <v>0.74</v>
      </c>
      <c r="I74" s="30">
        <v>90.93</v>
      </c>
      <c r="J74" s="30">
        <v>6.77</v>
      </c>
      <c r="K74" s="30">
        <v>22.55</v>
      </c>
    </row>
    <row r="75" spans="1:11" x14ac:dyDescent="0.25">
      <c r="A75" s="31" t="s">
        <v>99</v>
      </c>
      <c r="B75" s="31"/>
      <c r="C75" s="30">
        <v>-0.45</v>
      </c>
      <c r="D75" s="30">
        <v>0.15</v>
      </c>
      <c r="E75" s="30">
        <v>-29.2</v>
      </c>
      <c r="F75" s="30">
        <v>0.18</v>
      </c>
      <c r="G75" s="30">
        <v>5.44</v>
      </c>
      <c r="H75" s="30">
        <v>1.52</v>
      </c>
      <c r="I75" s="30">
        <v>80.56</v>
      </c>
      <c r="J75" s="30">
        <v>6.71</v>
      </c>
      <c r="K75" s="30">
        <v>15.03</v>
      </c>
    </row>
    <row r="76" spans="1:11" x14ac:dyDescent="0.25">
      <c r="A76" s="31" t="s">
        <v>96</v>
      </c>
      <c r="B76" s="31"/>
      <c r="C76" s="30">
        <f>AVERAGE(C66:C75)</f>
        <v>-0.58719904656370026</v>
      </c>
      <c r="D76" s="31"/>
      <c r="E76" s="30">
        <f>AVERAGE(E66:E75)</f>
        <v>-29.048353430251961</v>
      </c>
      <c r="F76" s="31"/>
      <c r="G76" s="31"/>
      <c r="H76" s="31"/>
      <c r="I76" s="31"/>
      <c r="J76" s="31"/>
      <c r="K76" s="31"/>
    </row>
    <row r="77" spans="1:11" x14ac:dyDescent="0.25">
      <c r="A77" s="31" t="s">
        <v>97</v>
      </c>
      <c r="B77" s="31"/>
      <c r="C77" s="30">
        <f>STDEV(C66:C75)/(SQRT(COUNT(C66:C75)))</f>
        <v>0.13106742400657187</v>
      </c>
      <c r="D77" s="31"/>
      <c r="E77" s="30">
        <f>STDEV(E66:E75)/(SQRT(COUNT(E66:E75)))</f>
        <v>0.17111521240600772</v>
      </c>
      <c r="F77" s="31"/>
      <c r="G77" s="31"/>
      <c r="H77" s="31"/>
      <c r="I77" s="31"/>
      <c r="J77" s="31"/>
      <c r="K77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Michael Cox</dc:creator>
  <cp:lastModifiedBy>Alan Collins</cp:lastModifiedBy>
  <dcterms:created xsi:type="dcterms:W3CDTF">2018-08-08T08:36:49Z</dcterms:created>
  <dcterms:modified xsi:type="dcterms:W3CDTF">2020-08-27T01:55:13Z</dcterms:modified>
</cp:coreProperties>
</file>